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8160" activeTab="2"/>
  </bookViews>
  <sheets>
    <sheet name="Tábla I - Nem" sheetId="8" r:id="rId1"/>
    <sheet name="Tábla II - Korcsoport" sheetId="9" r:id="rId2"/>
    <sheet name="Tábla III - Iskolai végzettség" sheetId="10" r:id="rId3"/>
    <sheet name="Tábla IV - Településtípus" sheetId="12" r:id="rId4"/>
    <sheet name="Tábla V - Társadalmi réteg" sheetId="15" r:id="rId5"/>
  </sheets>
  <calcPr calcId="124519"/>
</workbook>
</file>

<file path=xl/calcChain.xml><?xml version="1.0" encoding="utf-8"?>
<calcChain xmlns="http://schemas.openxmlformats.org/spreadsheetml/2006/main">
  <c r="BF32" i="15"/>
  <c r="BE32"/>
  <c r="BD32"/>
  <c r="BC32"/>
  <c r="BB32"/>
  <c r="BA32"/>
  <c r="AZ32"/>
  <c r="AY32"/>
  <c r="AX32"/>
  <c r="AW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F31"/>
  <c r="BE31"/>
  <c r="BD31"/>
  <c r="BC31"/>
  <c r="BB31"/>
  <c r="BA31"/>
  <c r="AZ31"/>
  <c r="AY31"/>
  <c r="AX31"/>
  <c r="AW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F30"/>
  <c r="BE30"/>
  <c r="BD30"/>
  <c r="BC30"/>
  <c r="BB30"/>
  <c r="BA30"/>
  <c r="AZ30"/>
  <c r="AY30"/>
  <c r="AX30"/>
  <c r="AW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F29"/>
  <c r="BE29"/>
  <c r="BD29"/>
  <c r="BC29"/>
  <c r="BB29"/>
  <c r="BA29"/>
  <c r="AZ29"/>
  <c r="AY29"/>
  <c r="AX29"/>
  <c r="AW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K67"/>
  <c r="K66"/>
  <c r="K65"/>
  <c r="K64"/>
  <c r="H67"/>
  <c r="H66"/>
  <c r="H65"/>
  <c r="H64"/>
  <c r="E65"/>
  <c r="E66"/>
  <c r="E67"/>
  <c r="E64"/>
  <c r="BD30" i="12"/>
  <c r="BF32"/>
  <c r="BE32"/>
  <c r="BD32"/>
  <c r="BC32"/>
  <c r="BB32"/>
  <c r="BA32"/>
  <c r="AZ32"/>
  <c r="AY32"/>
  <c r="AX32"/>
  <c r="AW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F31"/>
  <c r="BE31"/>
  <c r="BD31"/>
  <c r="BC31"/>
  <c r="BB31"/>
  <c r="BA31"/>
  <c r="AZ31"/>
  <c r="AY31"/>
  <c r="AX31"/>
  <c r="AW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F30"/>
  <c r="BE30"/>
  <c r="BC30"/>
  <c r="BB30"/>
  <c r="BA30"/>
  <c r="AZ30"/>
  <c r="AY30"/>
  <c r="AX30"/>
  <c r="AW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F29"/>
  <c r="BE29"/>
  <c r="BD29"/>
  <c r="BC29"/>
  <c r="BB29"/>
  <c r="BA29"/>
  <c r="AZ29"/>
  <c r="AY29"/>
  <c r="AX29"/>
  <c r="AW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65"/>
  <c r="E66"/>
  <c r="E67"/>
  <c r="E64"/>
  <c r="K67"/>
  <c r="K66"/>
  <c r="K65"/>
  <c r="K64"/>
  <c r="H67"/>
  <c r="H66"/>
  <c r="H65"/>
  <c r="H64"/>
  <c r="K85" i="10"/>
  <c r="K84"/>
  <c r="K83"/>
  <c r="K82"/>
  <c r="K81"/>
  <c r="K80"/>
  <c r="H85"/>
  <c r="G41" s="1"/>
  <c r="H84"/>
  <c r="H83"/>
  <c r="G39" s="1"/>
  <c r="H82"/>
  <c r="H81"/>
  <c r="G37" s="1"/>
  <c r="H80"/>
  <c r="E81"/>
  <c r="E82"/>
  <c r="E83"/>
  <c r="E84"/>
  <c r="E85"/>
  <c r="E80"/>
  <c r="BF41"/>
  <c r="BE41"/>
  <c r="BD41"/>
  <c r="BC41"/>
  <c r="BB41"/>
  <c r="BA41"/>
  <c r="AZ41"/>
  <c r="AY41"/>
  <c r="AX41"/>
  <c r="AW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F41"/>
  <c r="E41"/>
  <c r="D41"/>
  <c r="C41"/>
  <c r="BF40"/>
  <c r="BE40"/>
  <c r="BD40"/>
  <c r="BC40"/>
  <c r="BB40"/>
  <c r="BA40"/>
  <c r="AZ40"/>
  <c r="AY40"/>
  <c r="AX40"/>
  <c r="AW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F39"/>
  <c r="BE39"/>
  <c r="BD39"/>
  <c r="BC39"/>
  <c r="BB39"/>
  <c r="BA39"/>
  <c r="AZ39"/>
  <c r="AY39"/>
  <c r="AX39"/>
  <c r="AW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F39"/>
  <c r="E39"/>
  <c r="D39"/>
  <c r="C39"/>
  <c r="BF38"/>
  <c r="BE38"/>
  <c r="BD38"/>
  <c r="BC38"/>
  <c r="BB38"/>
  <c r="BA38"/>
  <c r="AZ38"/>
  <c r="AY38"/>
  <c r="AX38"/>
  <c r="AW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F37"/>
  <c r="BE37"/>
  <c r="BD37"/>
  <c r="BC37"/>
  <c r="BB37"/>
  <c r="BA37"/>
  <c r="AZ37"/>
  <c r="AY37"/>
  <c r="AX37"/>
  <c r="AW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F37"/>
  <c r="E37"/>
  <c r="D37"/>
  <c r="C37"/>
  <c r="BF36"/>
  <c r="BE36"/>
  <c r="BD36"/>
  <c r="BC36"/>
  <c r="BB36"/>
  <c r="BA36"/>
  <c r="AZ36"/>
  <c r="AY36"/>
  <c r="AX36"/>
  <c r="AW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F38" i="9"/>
  <c r="BE38"/>
  <c r="BD38"/>
  <c r="BC38"/>
  <c r="BB38"/>
  <c r="BA38"/>
  <c r="AZ38"/>
  <c r="AY38"/>
  <c r="AX38"/>
  <c r="AW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F37"/>
  <c r="BE37"/>
  <c r="BD37"/>
  <c r="BC37"/>
  <c r="BB37"/>
  <c r="BA37"/>
  <c r="AZ37"/>
  <c r="AY37"/>
  <c r="AX37"/>
  <c r="AW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F36"/>
  <c r="BE36"/>
  <c r="BD36"/>
  <c r="BC36"/>
  <c r="BB36"/>
  <c r="BA36"/>
  <c r="AZ36"/>
  <c r="AY36"/>
  <c r="AX36"/>
  <c r="AW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F35"/>
  <c r="BE35"/>
  <c r="BD35"/>
  <c r="BC35"/>
  <c r="BB35"/>
  <c r="BA35"/>
  <c r="AZ35"/>
  <c r="AY35"/>
  <c r="AX35"/>
  <c r="AW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F34"/>
  <c r="BE34"/>
  <c r="BD34"/>
  <c r="BC34"/>
  <c r="BB34"/>
  <c r="BA34"/>
  <c r="AZ34"/>
  <c r="AY34"/>
  <c r="AX34"/>
  <c r="AW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F33"/>
  <c r="BE33"/>
  <c r="BD33"/>
  <c r="BC33"/>
  <c r="BB33"/>
  <c r="BA33"/>
  <c r="AZ33"/>
  <c r="AY33"/>
  <c r="AX33"/>
  <c r="AW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K80" l="1"/>
  <c r="K79"/>
  <c r="K78"/>
  <c r="K77"/>
  <c r="K76"/>
  <c r="K75"/>
  <c r="H80"/>
  <c r="H79"/>
  <c r="H78"/>
  <c r="H77"/>
  <c r="H76"/>
  <c r="H75"/>
  <c r="E76"/>
  <c r="E77"/>
  <c r="E78"/>
  <c r="E79"/>
  <c r="E80"/>
  <c r="E75"/>
  <c r="BF29" i="8"/>
  <c r="BE29"/>
  <c r="BD29"/>
  <c r="BC29"/>
  <c r="BB29"/>
  <c r="BA29"/>
  <c r="AZ29"/>
  <c r="AY29"/>
  <c r="AX29"/>
  <c r="AW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D29"/>
  <c r="C29"/>
  <c r="E29" s="1"/>
  <c r="BF28"/>
  <c r="BE28"/>
  <c r="BD28"/>
  <c r="BC28"/>
  <c r="BB28"/>
  <c r="BA28"/>
  <c r="AZ28"/>
  <c r="AY28"/>
  <c r="AX28"/>
  <c r="AW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F27"/>
  <c r="BE27"/>
  <c r="BD27"/>
  <c r="BC27"/>
  <c r="BB27"/>
  <c r="BA27"/>
  <c r="AZ27"/>
  <c r="AY27"/>
  <c r="AX27"/>
  <c r="AW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61" l="1"/>
  <c r="K60"/>
  <c r="K59"/>
  <c r="H61"/>
  <c r="H60"/>
  <c r="H59"/>
  <c r="E60"/>
  <c r="E61"/>
  <c r="E59"/>
  <c r="BF19"/>
  <c r="BE19"/>
  <c r="BD19"/>
  <c r="BC19"/>
  <c r="BD18"/>
  <c r="BE18"/>
  <c r="BF18"/>
  <c r="BC18"/>
  <c r="BD17"/>
  <c r="BE17"/>
  <c r="BF17"/>
  <c r="BC17"/>
  <c r="BB18"/>
  <c r="BB19"/>
  <c r="BA18"/>
  <c r="BA19"/>
  <c r="AZ18"/>
  <c r="AZ19"/>
  <c r="AY18"/>
  <c r="AY19"/>
  <c r="AX18"/>
  <c r="AX19"/>
  <c r="AY17"/>
  <c r="AZ17"/>
  <c r="BA17"/>
  <c r="BB17"/>
  <c r="AX17"/>
  <c r="AW19"/>
  <c r="AT19"/>
  <c r="AS19"/>
  <c r="AR19"/>
  <c r="AW18"/>
  <c r="AS18"/>
  <c r="AT18"/>
  <c r="AR18"/>
  <c r="AW17"/>
  <c r="AT17"/>
  <c r="AS17"/>
  <c r="AR17"/>
  <c r="AQ18"/>
  <c r="AQ19"/>
  <c r="AP18"/>
  <c r="AP19"/>
  <c r="AO18"/>
  <c r="AO19"/>
  <c r="AN18"/>
  <c r="AN19"/>
  <c r="AO17"/>
  <c r="AP17"/>
  <c r="AQ17"/>
  <c r="AN17"/>
  <c r="AM18"/>
  <c r="AM19"/>
  <c r="AL18"/>
  <c r="AL19"/>
  <c r="AK18"/>
  <c r="AK19"/>
  <c r="AJ18"/>
  <c r="AJ19"/>
  <c r="AK17"/>
  <c r="AL17"/>
  <c r="AM17"/>
  <c r="AJ17"/>
  <c r="AI18"/>
  <c r="AI19"/>
  <c r="AH18"/>
  <c r="AH19"/>
  <c r="AG18"/>
  <c r="AG19"/>
  <c r="AF18"/>
  <c r="AF19"/>
  <c r="AG17"/>
  <c r="AH17"/>
  <c r="AI17"/>
  <c r="AF17"/>
  <c r="AE18"/>
  <c r="AE19"/>
  <c r="AD18"/>
  <c r="AD19"/>
  <c r="AC18"/>
  <c r="AC19"/>
  <c r="AB18"/>
  <c r="AB19"/>
  <c r="AA18"/>
  <c r="AA19"/>
  <c r="Z18"/>
  <c r="Z19"/>
  <c r="Y18"/>
  <c r="Y19"/>
  <c r="X18"/>
  <c r="X19"/>
  <c r="Y17"/>
  <c r="Z17"/>
  <c r="AA17"/>
  <c r="AB17"/>
  <c r="AC17"/>
  <c r="AD17"/>
  <c r="AE17"/>
  <c r="X17"/>
  <c r="W18"/>
  <c r="W19"/>
  <c r="V18"/>
  <c r="V19"/>
  <c r="U18"/>
  <c r="U19"/>
  <c r="T18"/>
  <c r="T19"/>
  <c r="U17"/>
  <c r="V17"/>
  <c r="W17"/>
  <c r="T17"/>
  <c r="S18"/>
  <c r="S19"/>
  <c r="R18"/>
  <c r="R19"/>
  <c r="Q18"/>
  <c r="Q19"/>
  <c r="P18"/>
  <c r="P19"/>
  <c r="Q17"/>
  <c r="R17"/>
  <c r="S17"/>
  <c r="P17"/>
  <c r="O19"/>
  <c r="N19"/>
  <c r="M19"/>
  <c r="L19"/>
  <c r="M18"/>
  <c r="N18"/>
  <c r="O18"/>
  <c r="L18"/>
  <c r="M17"/>
  <c r="N17"/>
  <c r="O17"/>
  <c r="L17"/>
  <c r="K51"/>
  <c r="K19" s="1"/>
  <c r="K50"/>
  <c r="K18" s="1"/>
  <c r="K49"/>
  <c r="J17" s="1"/>
  <c r="H51"/>
  <c r="G19" s="1"/>
  <c r="H50"/>
  <c r="G18" s="1"/>
  <c r="H49"/>
  <c r="H17" s="1"/>
  <c r="E51"/>
  <c r="D19" s="1"/>
  <c r="E50"/>
  <c r="D18" s="1"/>
  <c r="E49"/>
  <c r="E17" s="1"/>
  <c r="BF22" i="9"/>
  <c r="BF23"/>
  <c r="BF24"/>
  <c r="BF25"/>
  <c r="BE22"/>
  <c r="BE23"/>
  <c r="BE24"/>
  <c r="BE25"/>
  <c r="BD22"/>
  <c r="BD23"/>
  <c r="BD24"/>
  <c r="BD25"/>
  <c r="BC22"/>
  <c r="BC23"/>
  <c r="BC24"/>
  <c r="BC25"/>
  <c r="BD21"/>
  <c r="BE21"/>
  <c r="BF21"/>
  <c r="BC21"/>
  <c r="BD20"/>
  <c r="BE20"/>
  <c r="BF20"/>
  <c r="BC20"/>
  <c r="BB22"/>
  <c r="BB23"/>
  <c r="BB24"/>
  <c r="BB25"/>
  <c r="BA22"/>
  <c r="BA23"/>
  <c r="BA24"/>
  <c r="BA25"/>
  <c r="AZ22"/>
  <c r="AZ23"/>
  <c r="AZ24"/>
  <c r="AZ25"/>
  <c r="AY22"/>
  <c r="AY23"/>
  <c r="AY24"/>
  <c r="AY25"/>
  <c r="AX22"/>
  <c r="AX23"/>
  <c r="AX24"/>
  <c r="AX25"/>
  <c r="AY21"/>
  <c r="AZ21"/>
  <c r="BA21"/>
  <c r="BB21"/>
  <c r="AX21"/>
  <c r="AY20"/>
  <c r="AZ20"/>
  <c r="BA20"/>
  <c r="BB20"/>
  <c r="AX20"/>
  <c r="AW22"/>
  <c r="AW23"/>
  <c r="AW24"/>
  <c r="AW25"/>
  <c r="AR22"/>
  <c r="AR23"/>
  <c r="AR24"/>
  <c r="AR25"/>
  <c r="AS22"/>
  <c r="AS23"/>
  <c r="AS24"/>
  <c r="AS25"/>
  <c r="AT22"/>
  <c r="AT23"/>
  <c r="AT24"/>
  <c r="AT25"/>
  <c r="AW21"/>
  <c r="AS21"/>
  <c r="AR21"/>
  <c r="AT21"/>
  <c r="AT20"/>
  <c r="AW20"/>
  <c r="AS20"/>
  <c r="AR20"/>
  <c r="AQ22"/>
  <c r="AQ23"/>
  <c r="AQ24"/>
  <c r="AQ25"/>
  <c r="AP22"/>
  <c r="AP23"/>
  <c r="AP24"/>
  <c r="AP25"/>
  <c r="AO22"/>
  <c r="AO23"/>
  <c r="AO24"/>
  <c r="AO25"/>
  <c r="AN22"/>
  <c r="AN23"/>
  <c r="AN24"/>
  <c r="AN25"/>
  <c r="AO21"/>
  <c r="AP21"/>
  <c r="AQ21"/>
  <c r="AN21"/>
  <c r="AO20"/>
  <c r="AP20"/>
  <c r="AQ20"/>
  <c r="AN20"/>
  <c r="AM22"/>
  <c r="AM23"/>
  <c r="AM24"/>
  <c r="AM25"/>
  <c r="AL22"/>
  <c r="AL23"/>
  <c r="AL24"/>
  <c r="AL25"/>
  <c r="AK22"/>
  <c r="AK23"/>
  <c r="AK24"/>
  <c r="AK25"/>
  <c r="AJ22"/>
  <c r="AJ23"/>
  <c r="AJ24"/>
  <c r="AJ25"/>
  <c r="AK21"/>
  <c r="AL21"/>
  <c r="AM21"/>
  <c r="AJ21"/>
  <c r="AK20"/>
  <c r="AL20"/>
  <c r="AM20"/>
  <c r="AJ20"/>
  <c r="AI22"/>
  <c r="AI23"/>
  <c r="AI24"/>
  <c r="AI25"/>
  <c r="AH22"/>
  <c r="AH23"/>
  <c r="AH24"/>
  <c r="AH25"/>
  <c r="AG22"/>
  <c r="AG23"/>
  <c r="AG24"/>
  <c r="AG25"/>
  <c r="AF22"/>
  <c r="AF23"/>
  <c r="AF24"/>
  <c r="AF25"/>
  <c r="AG21"/>
  <c r="AH21"/>
  <c r="AI21"/>
  <c r="AF21"/>
  <c r="AG20"/>
  <c r="AH20"/>
  <c r="AI20"/>
  <c r="AF20"/>
  <c r="AE22"/>
  <c r="AE23"/>
  <c r="AE24"/>
  <c r="AE25"/>
  <c r="AD22"/>
  <c r="AD23"/>
  <c r="AD24"/>
  <c r="AD25"/>
  <c r="AC22"/>
  <c r="AC23"/>
  <c r="AC24"/>
  <c r="AC25"/>
  <c r="AB22"/>
  <c r="AB23"/>
  <c r="AB24"/>
  <c r="AB25"/>
  <c r="AA22"/>
  <c r="AA23"/>
  <c r="AA24"/>
  <c r="AA25"/>
  <c r="Z22"/>
  <c r="Z23"/>
  <c r="Z24"/>
  <c r="Z25"/>
  <c r="Y22"/>
  <c r="Y23"/>
  <c r="Y24"/>
  <c r="Y25"/>
  <c r="X22"/>
  <c r="X23"/>
  <c r="X24"/>
  <c r="X25"/>
  <c r="Y21"/>
  <c r="Z21"/>
  <c r="AA21"/>
  <c r="AB21"/>
  <c r="AC21"/>
  <c r="AD21"/>
  <c r="AE21"/>
  <c r="X21"/>
  <c r="Y20"/>
  <c r="Z20"/>
  <c r="AA20"/>
  <c r="AB20"/>
  <c r="AC20"/>
  <c r="AD20"/>
  <c r="AE20"/>
  <c r="X20"/>
  <c r="W22"/>
  <c r="W23"/>
  <c r="W24"/>
  <c r="W25"/>
  <c r="V22"/>
  <c r="V23"/>
  <c r="V24"/>
  <c r="V25"/>
  <c r="U22"/>
  <c r="U23"/>
  <c r="U24"/>
  <c r="U25"/>
  <c r="T22"/>
  <c r="T23"/>
  <c r="T24"/>
  <c r="T25"/>
  <c r="U21"/>
  <c r="V21"/>
  <c r="W21"/>
  <c r="T21"/>
  <c r="U20"/>
  <c r="V20"/>
  <c r="W20"/>
  <c r="T20"/>
  <c r="S22"/>
  <c r="S23"/>
  <c r="S24"/>
  <c r="S25"/>
  <c r="R22"/>
  <c r="R23"/>
  <c r="R24"/>
  <c r="R25"/>
  <c r="Q22"/>
  <c r="Q23"/>
  <c r="Q24"/>
  <c r="Q25"/>
  <c r="P22"/>
  <c r="P23"/>
  <c r="P24"/>
  <c r="P25"/>
  <c r="Q21"/>
  <c r="R21"/>
  <c r="S21"/>
  <c r="P21"/>
  <c r="Q20"/>
  <c r="R20"/>
  <c r="S20"/>
  <c r="P20"/>
  <c r="O21"/>
  <c r="O22"/>
  <c r="O23"/>
  <c r="O24"/>
  <c r="O25"/>
  <c r="N21"/>
  <c r="N22"/>
  <c r="N23"/>
  <c r="N24"/>
  <c r="N25"/>
  <c r="M21"/>
  <c r="M22"/>
  <c r="M23"/>
  <c r="M24"/>
  <c r="M25"/>
  <c r="L21"/>
  <c r="L22"/>
  <c r="L23"/>
  <c r="L24"/>
  <c r="L25"/>
  <c r="M20"/>
  <c r="N20"/>
  <c r="O20"/>
  <c r="L20"/>
  <c r="K64"/>
  <c r="K22" s="1"/>
  <c r="K65"/>
  <c r="K23" s="1"/>
  <c r="K66"/>
  <c r="K24" s="1"/>
  <c r="K67"/>
  <c r="K25" s="1"/>
  <c r="K63"/>
  <c r="K21" s="1"/>
  <c r="K62"/>
  <c r="J20" s="1"/>
  <c r="H64"/>
  <c r="H22" s="1"/>
  <c r="H65"/>
  <c r="H23" s="1"/>
  <c r="H66"/>
  <c r="H24" s="1"/>
  <c r="H67"/>
  <c r="H25" s="1"/>
  <c r="H63"/>
  <c r="G21" s="1"/>
  <c r="H62"/>
  <c r="F20" s="1"/>
  <c r="E63"/>
  <c r="D21" s="1"/>
  <c r="E64"/>
  <c r="E22" s="1"/>
  <c r="E65"/>
  <c r="D23" s="1"/>
  <c r="E66"/>
  <c r="E24" s="1"/>
  <c r="E67"/>
  <c r="D25" s="1"/>
  <c r="E62"/>
  <c r="D20" s="1"/>
  <c r="K8" i="15"/>
  <c r="K9"/>
  <c r="K10"/>
  <c r="J8"/>
  <c r="J9"/>
  <c r="J10"/>
  <c r="I8"/>
  <c r="I9"/>
  <c r="I10"/>
  <c r="J7"/>
  <c r="K7"/>
  <c r="I7"/>
  <c r="H8"/>
  <c r="H9"/>
  <c r="H10"/>
  <c r="G8"/>
  <c r="G9"/>
  <c r="G10"/>
  <c r="F8"/>
  <c r="F9"/>
  <c r="F10"/>
  <c r="G7"/>
  <c r="H7"/>
  <c r="F7"/>
  <c r="D8"/>
  <c r="D9"/>
  <c r="D10"/>
  <c r="C8"/>
  <c r="C9"/>
  <c r="C10"/>
  <c r="D7"/>
  <c r="E7"/>
  <c r="C7"/>
  <c r="K54" i="9"/>
  <c r="J12" s="1"/>
  <c r="K53"/>
  <c r="K11" s="1"/>
  <c r="K52"/>
  <c r="J10" s="1"/>
  <c r="K51"/>
  <c r="K9" s="1"/>
  <c r="K50"/>
  <c r="J8" s="1"/>
  <c r="K49"/>
  <c r="J7" s="1"/>
  <c r="H54"/>
  <c r="G12" s="1"/>
  <c r="H53"/>
  <c r="H11" s="1"/>
  <c r="H52"/>
  <c r="G10" s="1"/>
  <c r="H51"/>
  <c r="H9" s="1"/>
  <c r="H50"/>
  <c r="H8" s="1"/>
  <c r="H49"/>
  <c r="G7" s="1"/>
  <c r="E51"/>
  <c r="E9" s="1"/>
  <c r="E52"/>
  <c r="C10" s="1"/>
  <c r="E53"/>
  <c r="E11" s="1"/>
  <c r="E54"/>
  <c r="C12" s="1"/>
  <c r="E50"/>
  <c r="C8" s="1"/>
  <c r="E49"/>
  <c r="E7" s="1"/>
  <c r="J9" i="8"/>
  <c r="I9"/>
  <c r="J8"/>
  <c r="I8"/>
  <c r="J7"/>
  <c r="I7"/>
  <c r="G9"/>
  <c r="F9"/>
  <c r="G8"/>
  <c r="F8"/>
  <c r="G7"/>
  <c r="F7"/>
  <c r="C9"/>
  <c r="C8"/>
  <c r="D9"/>
  <c r="D8"/>
  <c r="D7"/>
  <c r="C7"/>
  <c r="BF72" i="10"/>
  <c r="BB72"/>
  <c r="AW72"/>
  <c r="AQ72"/>
  <c r="AM72"/>
  <c r="AI72"/>
  <c r="AE72"/>
  <c r="W72"/>
  <c r="S72"/>
  <c r="O72"/>
  <c r="K72"/>
  <c r="H72"/>
  <c r="E72"/>
  <c r="BF71"/>
  <c r="BB71"/>
  <c r="AW71"/>
  <c r="AQ71"/>
  <c r="AM71"/>
  <c r="AI71"/>
  <c r="AE71"/>
  <c r="W71"/>
  <c r="S71"/>
  <c r="O71"/>
  <c r="K71"/>
  <c r="H71"/>
  <c r="E71"/>
  <c r="BF70"/>
  <c r="BB70"/>
  <c r="AW70"/>
  <c r="AQ70"/>
  <c r="AM70"/>
  <c r="AI70"/>
  <c r="AE70"/>
  <c r="W70"/>
  <c r="S70"/>
  <c r="O70"/>
  <c r="K70"/>
  <c r="H70"/>
  <c r="E70"/>
  <c r="BF69"/>
  <c r="BB69"/>
  <c r="AW69"/>
  <c r="AQ69"/>
  <c r="AM69"/>
  <c r="AI69"/>
  <c r="AE69"/>
  <c r="W69"/>
  <c r="S69"/>
  <c r="O69"/>
  <c r="K69"/>
  <c r="H69"/>
  <c r="E69"/>
  <c r="BF68"/>
  <c r="BB68"/>
  <c r="AW68"/>
  <c r="AQ68"/>
  <c r="AM68"/>
  <c r="AI68"/>
  <c r="AE68"/>
  <c r="W68"/>
  <c r="S68"/>
  <c r="O68"/>
  <c r="K68"/>
  <c r="H68"/>
  <c r="E68"/>
  <c r="BF67"/>
  <c r="BB67"/>
  <c r="AW67"/>
  <c r="AQ67"/>
  <c r="AM67"/>
  <c r="AI67"/>
  <c r="AE67"/>
  <c r="W67"/>
  <c r="S67"/>
  <c r="O67"/>
  <c r="K67"/>
  <c r="H67"/>
  <c r="E67"/>
  <c r="E20" i="9" l="1"/>
  <c r="C25"/>
  <c r="C23"/>
  <c r="C21"/>
  <c r="D24"/>
  <c r="D22"/>
  <c r="E25"/>
  <c r="E23"/>
  <c r="E21"/>
  <c r="H20"/>
  <c r="H21"/>
  <c r="F25"/>
  <c r="F23"/>
  <c r="G25"/>
  <c r="G23"/>
  <c r="G20"/>
  <c r="K20"/>
  <c r="I21"/>
  <c r="J21"/>
  <c r="I24"/>
  <c r="I22"/>
  <c r="J24"/>
  <c r="J22"/>
  <c r="C20"/>
  <c r="C24"/>
  <c r="C22"/>
  <c r="F21"/>
  <c r="F24"/>
  <c r="F22"/>
  <c r="G24"/>
  <c r="G22"/>
  <c r="I20"/>
  <c r="I25"/>
  <c r="I23"/>
  <c r="J25"/>
  <c r="J23"/>
  <c r="C17" i="8"/>
  <c r="D17"/>
  <c r="E18"/>
  <c r="F17"/>
  <c r="G17"/>
  <c r="H18"/>
  <c r="F19"/>
  <c r="H19"/>
  <c r="K17"/>
  <c r="I18"/>
  <c r="J18"/>
  <c r="J19"/>
  <c r="C18"/>
  <c r="F18"/>
  <c r="I17"/>
  <c r="I19"/>
  <c r="C19"/>
  <c r="E19" s="1"/>
  <c r="D7" i="9"/>
  <c r="C11"/>
  <c r="C9"/>
  <c r="D12"/>
  <c r="D10"/>
  <c r="D8"/>
  <c r="H7"/>
  <c r="F8"/>
  <c r="G8"/>
  <c r="F11"/>
  <c r="F9"/>
  <c r="G11"/>
  <c r="G9"/>
  <c r="H10"/>
  <c r="H12"/>
  <c r="E8"/>
  <c r="E10"/>
  <c r="E12"/>
  <c r="K7"/>
  <c r="I12"/>
  <c r="I10"/>
  <c r="I8"/>
  <c r="J11"/>
  <c r="J9"/>
  <c r="K12"/>
  <c r="K10"/>
  <c r="K8"/>
  <c r="C7"/>
  <c r="D11"/>
  <c r="D9"/>
  <c r="F7"/>
  <c r="F12"/>
  <c r="F10"/>
  <c r="I7"/>
  <c r="I11"/>
  <c r="I9"/>
</calcChain>
</file>

<file path=xl/sharedStrings.xml><?xml version="1.0" encoding="utf-8"?>
<sst xmlns="http://schemas.openxmlformats.org/spreadsheetml/2006/main" count="4166" uniqueCount="138">
  <si>
    <t>Összesen</t>
  </si>
  <si>
    <t>Igen</t>
  </si>
  <si>
    <t>Nem</t>
  </si>
  <si>
    <t>4 évre</t>
  </si>
  <si>
    <t>Százalék</t>
  </si>
  <si>
    <t>Budapest</t>
  </si>
  <si>
    <t>fizikai dolgozó</t>
  </si>
  <si>
    <t>A kérdezett neme</t>
  </si>
  <si>
    <t>Férfi</t>
  </si>
  <si>
    <t>Nő</t>
  </si>
  <si>
    <t>szellemi dolgozó</t>
  </si>
  <si>
    <t>város</t>
  </si>
  <si>
    <t>mezőgazdasági fizikai dolgozó</t>
  </si>
  <si>
    <t>falu</t>
  </si>
  <si>
    <t>Gyakoriság</t>
  </si>
  <si>
    <t>Megjegyzések:</t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</si>
  <si>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A fentebb említett tanulány kérdése: "Kért-e jogi tanácsot ügyvédtől vagy közjegyzőtől?". A válaszlehetőségek: (1) nem, (2) egyszer-kétszer, (3) többször. A (2) és (3) válaszok kerültek összevonásra az igen oszlopában.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</si>
  <si>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Az 1965-ös kérdőív eredeti kérdése: "Részt vett-e bírói eljárásban?", míg a válaszok: (1) nem, (2) peres fél, (3) vádlott, (4) tanú, (5) népi ülnök és (6) egyéb. A (2)-(6) válaszok képezik a fenti táblázat "Igen" jelű válaszoszlopát.</t>
    </r>
  </si>
  <si>
    <t>**</t>
  </si>
  <si>
    <t>Nem tudja</t>
  </si>
  <si>
    <r>
      <t>Most azt a kérdést teszem fel, hogy elfogadja-e a bíróság azt a védekezést, ha valaki nem ismeri a törvényt?</t>
    </r>
    <r>
      <rPr>
        <vertAlign val="superscript"/>
        <sz val="9"/>
        <color indexed="8"/>
        <rFont val="Arial"/>
        <family val="2"/>
        <charset val="238"/>
      </rPr>
      <t>4</t>
    </r>
  </si>
  <si>
    <r>
      <t>Meg lehet-e tagadni a tanúskodást a bíróság előtt?</t>
    </r>
    <r>
      <rPr>
        <vertAlign val="superscript"/>
        <sz val="9"/>
        <color indexed="8"/>
        <rFont val="Arial"/>
        <family val="2"/>
        <charset val="238"/>
      </rPr>
      <t>5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</si>
  <si>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A '65-ös tanulmány kérdése: "Meg lehet-e tagadni a bíróság előtt a tanuvallomást? a) büntetőperben, b) polgári perben. A válaszlehetőségek: (1) Nem tudja, (2) Igen, (3) Nem. A polgári peres válaszok kerültek rögzítésre.</t>
    </r>
  </si>
  <si>
    <r>
      <t>Kötelező-e ügyvéd részvétele a bírósági perben?</t>
    </r>
    <r>
      <rPr>
        <vertAlign val="superscript"/>
        <sz val="9"/>
        <color indexed="8"/>
        <rFont val="Arial"/>
        <family val="2"/>
        <charset val="238"/>
      </rPr>
      <t>6</t>
    </r>
  </si>
  <si>
    <r>
      <rPr>
        <vertAlign val="super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 Kulcsár (1967) tanulmányában a kérdés "Olvasott-e már törvényt?" formában szerepelt. A válaszlehetőségek (1) nem, (2) hivatalos lapban, (3) újságban, (4) falragaszon, (5) egyéb helyen. A (2)-(5) válaszkatogáriák kerültek összevonásra az igen kategórában a fenti táblában.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</si>
  <si>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6 </t>
    </r>
    <r>
      <rPr>
        <sz val="11"/>
        <color theme="1"/>
        <rFont val="Calibri"/>
        <family val="2"/>
        <charset val="238"/>
        <scheme val="minor"/>
      </rPr>
      <t>A Kulcsár-kérdőív kérdése: "A" nem teljesíti "B"-vel kötött szerződését. "A" a bírósághoz fordul. Kötelező-e ügyvéd részvétele a perben? Válaszalternatívák: (1) Nem tudja, (2) Igen és (3) Nem.</t>
    </r>
  </si>
  <si>
    <t>Országgyűlés</t>
  </si>
  <si>
    <t>Elnöki 
Tanács</t>
  </si>
  <si>
    <t>Miniszter-
tanács</t>
  </si>
  <si>
    <t>párt</t>
  </si>
  <si>
    <t>bíróság</t>
  </si>
  <si>
    <t>egyéb szerv</t>
  </si>
  <si>
    <r>
      <t>Ki vagy milyen szervezet hozza Magyarországon a törvényeket?</t>
    </r>
    <r>
      <rPr>
        <vertAlign val="superscript"/>
        <sz val="9"/>
        <color indexed="8"/>
        <rFont val="Arial"/>
        <family val="2"/>
        <charset val="238"/>
      </rPr>
      <t>7</t>
    </r>
  </si>
  <si>
    <r>
      <rPr>
        <vertAlign val="super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 xml:space="preserve"> Az eredeti kérdés: "Mi, vagy milyen szerv hozza Magyarországon a törvényeket?" A válaszlehetőséget az 1965-ös állapotok szerint jelölve.</t>
    </r>
  </si>
  <si>
    <r>
      <t>Hány évre választják az országgyűlési képviselőket?</t>
    </r>
    <r>
      <rPr>
        <vertAlign val="superscript"/>
        <sz val="9"/>
        <color indexed="8"/>
        <rFont val="Arial"/>
        <family val="2"/>
        <charset val="238"/>
      </rPr>
      <t>8</t>
    </r>
  </si>
  <si>
    <r>
      <rPr>
        <vertAlign val="super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 xml:space="preserve"> Az eredeti kérdőívben ez a kérdés önkitöltős volt, válaszlehetőségek nélkül.</t>
    </r>
  </si>
  <si>
    <t>Helytelen válasz</t>
  </si>
  <si>
    <r>
      <t>Kik választják a minisztereket?</t>
    </r>
    <r>
      <rPr>
        <vertAlign val="superscript"/>
        <sz val="9"/>
        <color indexed="8"/>
        <rFont val="Arial"/>
        <family val="2"/>
        <charset val="238"/>
      </rPr>
      <t>9</t>
    </r>
  </si>
  <si>
    <r>
      <rPr>
        <vertAlign val="super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 xml:space="preserve"> A Kulcsár (1967) kérdése: "Ki, vagy kik választják Magyarországon a minisztereket?" Önkitöltős válaszadás.</t>
    </r>
  </si>
  <si>
    <t>Országgyűlés v.
Elnöki Tanács</t>
  </si>
  <si>
    <r>
      <t>Ki választja helyi tanács elnökét és titkárát?</t>
    </r>
    <r>
      <rPr>
        <vertAlign val="superscript"/>
        <sz val="9"/>
        <color indexed="8"/>
        <rFont val="Arial"/>
        <family val="2"/>
        <charset val="238"/>
      </rPr>
      <t>10</t>
    </r>
  </si>
  <si>
    <r>
      <rPr>
        <vertAlign val="super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 xml:space="preserve"> Az eredeti kérdés: "Ki választja helyi tanács elnökét és titkárát?" Nincsenek megadott válaszalternatívák. A 2013-es kérdővben ez a kérdés: "Kik választják a polgármestert?" formában került megkérdezésre. A válaszlehetőségek is lényegesen eltérnek, a demokratikus köztársasági rendszernek megfelelőek.</t>
    </r>
  </si>
  <si>
    <t>a VB</t>
  </si>
  <si>
    <r>
      <t>Mikor lesz valaki nagykorú?</t>
    </r>
    <r>
      <rPr>
        <vertAlign val="superscript"/>
        <sz val="9"/>
        <color indexed="8"/>
        <rFont val="Arial"/>
        <family val="2"/>
        <charset val="238"/>
      </rPr>
      <t>11</t>
    </r>
  </si>
  <si>
    <r>
      <rPr>
        <vertAlign val="super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 xml:space="preserve"> A kérdés ugyanígy hangzott 1965-ben is. A tanulmány táblázatainak válaszkategóriái: (1) nem tudja, (2) 18 év v. házasságkötés, (3) kb. tudja, csak a házasságkötést kihagyta, (4) felfelé tévedett és (5) lefelé tévedett.</t>
    </r>
  </si>
  <si>
    <t>18. év v.
házasság-
kötés</t>
  </si>
  <si>
    <t>kb. tudja, csak a házasság-
kötést kihagyta</t>
  </si>
  <si>
    <t>Felfelé tévedett</t>
  </si>
  <si>
    <t>Lefele tévedett</t>
  </si>
  <si>
    <r>
      <t>Hol vezetik a születési, házassági, halotti anyakönyvet?</t>
    </r>
    <r>
      <rPr>
        <vertAlign val="superscript"/>
        <sz val="9"/>
        <color indexed="8"/>
        <rFont val="Arial"/>
        <family val="2"/>
        <charset val="238"/>
      </rPr>
      <t>12</t>
    </r>
  </si>
  <si>
    <t>Tanácsnál</t>
  </si>
  <si>
    <t>Papnál</t>
  </si>
  <si>
    <t>Mindkettőnél</t>
  </si>
  <si>
    <r>
      <rPr>
        <vertAlign val="super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 xml:space="preserve"> Kulcsár (1967) tanulmányában a kérdés "Hol vezetik a születési, a házassági és a halálozási anyakönyvet? Hol kell bejelenteni, ha valakinek gyermeke születik, vagy meghal hozzátartozója?" formában szerepelt. A válaszlehetőségek: (1) Nem tudja, (2) Tanácsnál, (3)Papnál és (4) Mindkettőnél.</t>
    </r>
  </si>
  <si>
    <r>
      <t>Érvényes-e a saját kezűleg írt végrendelet, ha tanúk nem írták alá?</t>
    </r>
    <r>
      <rPr>
        <vertAlign val="superscript"/>
        <sz val="9"/>
        <color indexed="8"/>
        <rFont val="Arial"/>
        <family val="2"/>
        <charset val="238"/>
      </rPr>
      <t>13</t>
    </r>
  </si>
  <si>
    <r>
      <rPr>
        <vertAlign val="super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 xml:space="preserve"> A kérdés a két kérdőívben egyezik. A Kulcsár-kérdőív válaszlehetőségei: (1) Nem tudja, (2) Igen és (3) Nem.</t>
    </r>
  </si>
  <si>
    <t>Településtípus kategóriák</t>
  </si>
  <si>
    <t>A kérdezett korcsoportja</t>
  </si>
  <si>
    <t>18-29</t>
  </si>
  <si>
    <t>30-39</t>
  </si>
  <si>
    <t>40-49</t>
  </si>
  <si>
    <t>50-59</t>
  </si>
  <si>
    <t>60 éven felül</t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</si>
  <si>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Az 1965-ös kérdőív kérdése: "Elfogadja-e a bíróság az a védekezést, hogy a vádlott, vagy peres fél nem ismerte a törvényt?". A válaszalternatívák: (1) Nem tudja, (2) Igen és (3) Nem.</t>
    </r>
  </si>
  <si>
    <r>
      <t>Ön vett-e már részt bírói eljárásban, tárgyaláson?</t>
    </r>
    <r>
      <rPr>
        <vertAlign val="superscript"/>
        <sz val="9"/>
        <color indexed="8"/>
        <rFont val="Arial"/>
        <family val="2"/>
        <charset val="238"/>
      </rPr>
      <t>3</t>
    </r>
  </si>
  <si>
    <r>
      <t>Kért-e már jogi tanácsot, segítséget ügyvédtől, közjegyzőtől?</t>
    </r>
    <r>
      <rPr>
        <vertAlign val="superscript"/>
        <sz val="9"/>
        <color indexed="8"/>
        <rFont val="Arial"/>
        <family val="2"/>
        <charset val="238"/>
      </rPr>
      <t>2</t>
    </r>
  </si>
  <si>
    <r>
      <t>Ön olvasott-e már törvényt?</t>
    </r>
    <r>
      <rPr>
        <vertAlign val="superscript"/>
        <sz val="9"/>
        <color indexed="8"/>
        <rFont val="Arial"/>
        <family val="2"/>
        <charset val="238"/>
      </rPr>
      <t>1</t>
    </r>
  </si>
  <si>
    <t>* A táblák Kulcsár Kálmán (1967): A jogismeret vizsgálata c. munkájának 2., 8., 17. és 26. táblája alapján a szerző saját szerkesztése.</t>
  </si>
  <si>
    <t>** A jelölt adatok nem reprodukálhatóak az 1967-es táblákból. A hiányzó adatok ** szimbólummal lettek jelölve.</t>
  </si>
  <si>
    <t>ált. elemi iskola 1-7. osztályát végezte el</t>
  </si>
  <si>
    <t>ált. elemi iskola iskola 8. osztályát végezte el</t>
  </si>
  <si>
    <t>középisk.-ba járt, de éretts.-i biz.-t nem szerzett</t>
  </si>
  <si>
    <t>éretts.-i biz.-t szerzett, de magasabb végz.-e nincs</t>
  </si>
  <si>
    <t>egyetemi (főiskolai) oklevelet szerzett</t>
  </si>
  <si>
    <t>nem járt iskolába</t>
  </si>
  <si>
    <t>ismeretlen iskolai végzettségű</t>
  </si>
  <si>
    <t>egyetemre (főiskolára) járt, de oklevelet nem szerzett</t>
  </si>
  <si>
    <t>* A táblák Kulcsár Kálmán (1967): A jogismeret vizsgálata c. munkájának 9., 18. és 27. táblája alapján a szerző saját szerkesztése.</t>
  </si>
  <si>
    <t>Társadalmi réteg kategóriák</t>
  </si>
  <si>
    <t>mezőgazda-sági fizikai dolgozó</t>
  </si>
  <si>
    <t>* A táblák Kulcsár Kálmán (1967): A jogismeret vizsgálata c. munkájának 10., 19. és 28. táblája alapján a szerző saját szerkesztése.</t>
  </si>
  <si>
    <t>* A táblák Kulcsár Kálmán (1967): A jogismeret vizsgálata c. munkájának 11., 20. és 29. táblája alapján a szerző saját szerkesztése.</t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</si>
  <si>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A '67-es tanulmány kérdése: "Meg lehet-e tagadni a bíróság előtt a tanuvallomást? a) büntetőperben, b) polgári perben. A válaszlehetőségek: (1) Nem tudja, (2) Igen, (3) Nem. A polgári peres válaszok kerültek rögzítésre.</t>
    </r>
  </si>
  <si>
    <t>*Hol vezetik a születési, házassági, halotti anyakönyvet?</t>
  </si>
  <si>
    <t>*Érvényes-e a saját kezűleg írt végrendelet, ha tanúk nem írták alá?</t>
  </si>
  <si>
    <t>Nem tudja / Nem válaszol</t>
  </si>
  <si>
    <t>Országgyűlés, Parlament</t>
  </si>
  <si>
    <t>Kormány</t>
  </si>
  <si>
    <t>Kormányfő, miniszterelnök, Orbán Viktor</t>
  </si>
  <si>
    <t>Kormánypárt</t>
  </si>
  <si>
    <t>Bíróság</t>
  </si>
  <si>
    <t>Egyéb</t>
  </si>
  <si>
    <t>A település lakossága, az ott lakó állampolgárok</t>
  </si>
  <si>
    <t>Megyei, járási hivatalban</t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</si>
  <si>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A válaszalternatívák az 1965-ös munkában: (1) nem tudja, (2) igen és (3) nem.</t>
    </r>
  </si>
  <si>
    <t>* A jelölt oszlopok esetében összevonások, átalakítások voltak szükségesek! A "Nem tudja" válaszoszlop alatt a Nem tudja és a Nem válaszol válaszalternatívák összevonásával jött  létre. Az összehasonlítás egyszerűsége érdekében az oszlopmegnevezés egyezik az 1965-ös azonos nevű válaszoszloppal.</t>
  </si>
  <si>
    <t>Megjegyzések (2013-as táblákhoz):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</si>
  <si>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Az eredeti kérdőívben válaszlehetőségként szerepel a "Nem tudja" is.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</si>
  <si>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2013-as kérdőív "Igen, minden esetben" és "Igen, egyes esetekben" válaszok, az Igen kategóriába lettek összevonva, a "Nem, soha" válaszalternatíva képezi a Nem válaszoszlopt.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</si>
  <si>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Az "Igen, minden esetben" az Igen, míg a "Nem, nem minden esetben" a Nem válaszlehetőségnek lett megfeleltetve.</t>
    </r>
  </si>
  <si>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 xml:space="preserve"> A 2013-as kérdőív válaszlehetőségei: (1) Nem tudja, (2) Országgyűlés, (3) Kormány, (4) Kormányfő, (5) Kormánypárt, (6) Bíróság, (7) Egyéb.</t>
    </r>
  </si>
  <si>
    <r>
      <t>Ön vett-e már részt bírói eljárásban, tárgyaláson?</t>
    </r>
    <r>
      <rPr>
        <vertAlign val="superscript"/>
        <sz val="9"/>
        <color indexed="8"/>
        <rFont val="Arial"/>
        <family val="2"/>
        <charset val="238"/>
      </rPr>
      <t>2</t>
    </r>
  </si>
  <si>
    <t>*Most azt a kérdést teszem fel, hogy elfogadja-e a bíróság azt a védekezést, ha valaki nem ismeri a törvényt?</t>
  </si>
  <si>
    <r>
      <t>*Meg lehet-e tagadni a tanúskodást a bíróság előtt?</t>
    </r>
    <r>
      <rPr>
        <i/>
        <vertAlign val="superscript"/>
        <sz val="9"/>
        <color indexed="8"/>
        <rFont val="Arial"/>
        <family val="2"/>
        <charset val="238"/>
      </rPr>
      <t>3</t>
    </r>
  </si>
  <si>
    <r>
      <t>*Kötelező-e ügyvéd részvétele a bírósági perben?</t>
    </r>
    <r>
      <rPr>
        <i/>
        <vertAlign val="superscript"/>
        <sz val="9"/>
        <color indexed="8"/>
        <rFont val="Arial"/>
        <family val="2"/>
        <charset val="238"/>
      </rPr>
      <t>4</t>
    </r>
  </si>
  <si>
    <r>
      <t>Ki vagy milyen szervezet hozza Magyarországon a törvényeket?</t>
    </r>
    <r>
      <rPr>
        <i/>
        <vertAlign val="superscript"/>
        <sz val="9"/>
        <color indexed="8"/>
        <rFont val="Arial"/>
        <family val="2"/>
        <charset val="238"/>
      </rPr>
      <t>5</t>
    </r>
  </si>
  <si>
    <r>
      <t>*Hány évre választják az országgyűlési képviselőket?</t>
    </r>
    <r>
      <rPr>
        <i/>
        <vertAlign val="superscript"/>
        <sz val="9"/>
        <color indexed="8"/>
        <rFont val="Arial"/>
        <family val="2"/>
        <charset val="238"/>
      </rPr>
      <t>6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</si>
  <si>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A 2013-as kérdőívezés elkalmával az "Egyéb" alternatívát jelölték meg a kérdőív készítői. Ez Helyten válaszok csoportja, így ez szerepel oszlopnévként.</t>
    </r>
  </si>
  <si>
    <t>Ha betöltötte a 18. életévét</t>
  </si>
  <si>
    <r>
      <t>*Kik választják a minisztereket?</t>
    </r>
    <r>
      <rPr>
        <i/>
        <vertAlign val="superscript"/>
        <sz val="9"/>
        <color indexed="8"/>
        <rFont val="Arial"/>
        <family val="2"/>
        <charset val="238"/>
      </rPr>
      <t>7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</si>
  <si>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7 </t>
    </r>
    <r>
      <rPr>
        <sz val="11"/>
        <color theme="1"/>
        <rFont val="Calibri"/>
        <family val="2"/>
        <charset val="238"/>
        <scheme val="minor"/>
      </rPr>
      <t>A "Helytelen válasz" csoportja a Parlament, a Köztársasági elnök és az Egyéb válaszkategória összeadásával jött létre.</t>
    </r>
  </si>
  <si>
    <r>
      <t>*Kik választják a polgármestert?</t>
    </r>
    <r>
      <rPr>
        <i/>
        <vertAlign val="superscript"/>
        <sz val="9"/>
        <color indexed="8"/>
        <rFont val="Arial"/>
        <family val="2"/>
        <charset val="238"/>
      </rPr>
      <t>8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</si>
  <si>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8 </t>
    </r>
    <r>
      <rPr>
        <sz val="11"/>
        <color theme="1"/>
        <rFont val="Calibri"/>
        <family val="2"/>
        <charset val="238"/>
        <scheme val="minor"/>
      </rPr>
      <t>A megfelölt kérdésnél a Helytelen válasz kategóriáját "A képviselőtestület, az önkormányzat választott szerve" és az "Egyéb, éspedig…" összeadásával állítottuk elő.</t>
    </r>
  </si>
  <si>
    <r>
      <t>*Mikor lesz vala</t>
    </r>
    <r>
      <rPr>
        <i/>
        <sz val="9"/>
        <rFont val="Arial"/>
        <family val="2"/>
        <charset val="238"/>
      </rPr>
      <t>ki nagykorú?</t>
    </r>
    <r>
      <rPr>
        <i/>
        <vertAlign val="superscript"/>
        <sz val="9"/>
        <rFont val="Arial"/>
        <family val="2"/>
        <charset val="238"/>
      </rPr>
      <t>9</t>
    </r>
  </si>
  <si>
    <r>
      <rPr>
        <vertAlign val="super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 xml:space="preserve"> Az "Egyéb" válaszalternatívának az 1965-ös kérdőívben 3 másik válaszlehetőség feltethető meg.</t>
    </r>
  </si>
  <si>
    <t>Az önkormányzat-nál, a polgármesteri hivatalban</t>
  </si>
  <si>
    <t>Településtípus</t>
  </si>
  <si>
    <t>*** A táblázatokban "egyetemre (főiskolára) járt, de oklevelet nem szerzett" kategória a legmagasabb iskolai végzettségre vonatkozóan (az 1965-os eredményeknek megfelelően) nem került kialakításara, mivel a kérdőív ilyen választási alternatívát nem tartalmazott.</t>
  </si>
  <si>
    <t>Összesen**</t>
  </si>
  <si>
    <t>Iskolai végzettség</t>
  </si>
  <si>
    <t>Társadalmi réteg</t>
  </si>
  <si>
    <t>Teljes minta</t>
  </si>
  <si>
    <t>Korcsoport</t>
  </si>
  <si>
    <t>** A 2013-as kérdőívezés alkalmával minden válaszadó megadta az iskolai végzettségét, így "ismeretlen iskolai végzettségű" sor nem szerepel ezen táblázatokban. 2013-as adatfelvételkor nem volt olyan válaszadó, aki legalább "8 általános" végzettséggel nem rendelkezett volna.</t>
  </si>
  <si>
    <t>A félkövéren szedett válaszoszlopnevek a helyes válaszokat jelölik.</t>
  </si>
  <si>
    <t>Korrigált minta</t>
  </si>
  <si>
    <t>A település lakossága, az ott lakó állampolgárok, a települé</t>
  </si>
  <si>
    <t>Az önkormányzatnál, a polgármesteri hivatalban</t>
  </si>
  <si>
    <t>Korrigált minta**</t>
  </si>
  <si>
    <t>** A cellagyakoriságok összege a táblázat néhány sorában eltér a peremgyakoriságtól, mely az alkalmazott súlyozás eredménye. A táblázat egészekre kerekített adatokat tartalmaz, ezért "látszólag" nem pontosak az Összesen oszlop értékei.</t>
  </si>
  <si>
    <t>Korrigált minta****</t>
  </si>
  <si>
    <t>**** A cellagyakoriságok összege a táblázat néhány sorában eltér a peremgyakoriságtól, mely az alkalmazott súlyozás eredménye. A táblázat egészekre kerekített adatokat tartalmaz, ezért "látszólag" nem pontosak az Összesen oszlop értékei.</t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</si>
  <si>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2013-as kérdőív "Igen, minden esetben" és "Igen, egyes esetekben" válaszai az Igen kategóriába lettek összevonva. A "Nem, soha" válaszalternatíva képezi a Nem válaszoszlopt.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</si>
  <si>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A 2013-as kérdőívezés alkalmával az "Egyéb" alternatívát jelölték meg a kérdőív készítői. Ez Helyten válaszok csoportja, így ez szerepel oszlopnévként.</t>
    </r>
  </si>
  <si>
    <r>
      <rPr>
        <vertAlign val="super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 xml:space="preserve"> A 2013-as kérdőívezés elkalmával az "Egyéb" alternatívát jelölték meg a kérdőív készítői. Ez a Helyten válaszok csoportja, így ez szerepel oszlopnévként.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</si>
  <si>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8 </t>
    </r>
    <r>
      <rPr>
        <sz val="11"/>
        <color theme="1"/>
        <rFont val="Calibri"/>
        <family val="2"/>
        <charset val="238"/>
        <scheme val="minor"/>
      </rPr>
      <t>A megjelölt kérdésnél a Helytelen válasz kategóriáját "A képviselőtestület, az önkormányzat választott szerve" és az "Egyéb, éspedig…" összeadásával állítottuk elő.</t>
    </r>
  </si>
  <si>
    <t>Iskolai végzettség (7 kategória)*</t>
  </si>
  <si>
    <t>Iskolai végzettség***</t>
  </si>
</sst>
</file>

<file path=xl/styles.xml><?xml version="1.0" encoding="utf-8"?>
<styleSheet xmlns="http://schemas.openxmlformats.org/spreadsheetml/2006/main">
  <numFmts count="3">
    <numFmt numFmtId="164" formatCode="###0.0%"/>
    <numFmt numFmtId="165" formatCode="###0"/>
    <numFmt numFmtId="166" formatCode="0.0%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vertAlign val="superscript"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64"/>
      </right>
      <top/>
      <bottom/>
      <diagonal/>
    </border>
    <border>
      <left style="thick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64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0">
    <xf numFmtId="0" fontId="0" fillId="0" borderId="0"/>
    <xf numFmtId="0" fontId="3" fillId="0" borderId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616">
    <xf numFmtId="0" fontId="0" fillId="0" borderId="0" xfId="0"/>
    <xf numFmtId="0" fontId="1" fillId="0" borderId="0" xfId="0" applyNumberFormat="1" applyFont="1"/>
    <xf numFmtId="0" fontId="1" fillId="0" borderId="0" xfId="0" applyFont="1"/>
    <xf numFmtId="0" fontId="2" fillId="0" borderId="0" xfId="0" applyFont="1"/>
    <xf numFmtId="0" fontId="4" fillId="0" borderId="10" xfId="1" applyFont="1" applyBorder="1" applyAlignment="1">
      <alignment horizontal="center" wrapText="1"/>
    </xf>
    <xf numFmtId="0" fontId="4" fillId="0" borderId="11" xfId="1" applyFont="1" applyBorder="1" applyAlignment="1">
      <alignment horizontal="center" wrapText="1"/>
    </xf>
    <xf numFmtId="0" fontId="4" fillId="0" borderId="16" xfId="1" applyFont="1" applyBorder="1" applyAlignment="1">
      <alignment horizontal="center" wrapText="1"/>
    </xf>
    <xf numFmtId="0" fontId="4" fillId="0" borderId="17" xfId="1" applyFont="1" applyBorder="1" applyAlignment="1">
      <alignment horizontal="center" wrapText="1"/>
    </xf>
    <xf numFmtId="0" fontId="4" fillId="0" borderId="34" xfId="1" applyFont="1" applyBorder="1" applyAlignment="1">
      <alignment horizontal="center" wrapText="1"/>
    </xf>
    <xf numFmtId="165" fontId="4" fillId="0" borderId="21" xfId="1" applyNumberFormat="1" applyFont="1" applyBorder="1" applyAlignment="1">
      <alignment horizontal="right"/>
    </xf>
    <xf numFmtId="165" fontId="4" fillId="0" borderId="27" xfId="1" applyNumberFormat="1" applyFont="1" applyBorder="1" applyAlignment="1">
      <alignment horizontal="right"/>
    </xf>
    <xf numFmtId="165" fontId="4" fillId="0" borderId="20" xfId="1" applyNumberFormat="1" applyFont="1" applyBorder="1" applyAlignment="1">
      <alignment horizontal="right"/>
    </xf>
    <xf numFmtId="165" fontId="4" fillId="0" borderId="32" xfId="1" applyNumberFormat="1" applyFont="1" applyBorder="1" applyAlignment="1">
      <alignment horizontal="right"/>
    </xf>
    <xf numFmtId="165" fontId="5" fillId="0" borderId="25" xfId="1" applyNumberFormat="1" applyFont="1" applyBorder="1" applyAlignment="1">
      <alignment horizontal="right"/>
    </xf>
    <xf numFmtId="165" fontId="5" fillId="0" borderId="38" xfId="1" applyNumberFormat="1" applyFont="1" applyBorder="1" applyAlignment="1">
      <alignment horizontal="right"/>
    </xf>
    <xf numFmtId="0" fontId="5" fillId="0" borderId="36" xfId="1" applyFont="1" applyBorder="1" applyAlignment="1">
      <alignment horizontal="center" wrapText="1"/>
    </xf>
    <xf numFmtId="0" fontId="9" fillId="0" borderId="0" xfId="0" applyNumberFormat="1" applyFont="1"/>
    <xf numFmtId="0" fontId="9" fillId="0" borderId="0" xfId="0" applyFont="1"/>
    <xf numFmtId="0" fontId="4" fillId="0" borderId="21" xfId="1" applyFont="1" applyFill="1" applyBorder="1" applyAlignment="1">
      <alignment horizontal="center" wrapText="1"/>
    </xf>
    <xf numFmtId="0" fontId="5" fillId="0" borderId="36" xfId="3" applyFont="1" applyBorder="1" applyAlignment="1">
      <alignment horizontal="center" wrapText="1"/>
    </xf>
    <xf numFmtId="164" fontId="4" fillId="0" borderId="28" xfId="3" applyNumberFormat="1" applyFont="1" applyBorder="1" applyAlignment="1">
      <alignment horizontal="right" vertical="top"/>
    </xf>
    <xf numFmtId="164" fontId="4" fillId="0" borderId="21" xfId="3" applyNumberFormat="1" applyFont="1" applyBorder="1" applyAlignment="1">
      <alignment horizontal="right" vertical="top"/>
    </xf>
    <xf numFmtId="164" fontId="4" fillId="0" borderId="32" xfId="3" applyNumberFormat="1" applyFont="1" applyBorder="1" applyAlignment="1">
      <alignment horizontal="right" vertical="top"/>
    </xf>
    <xf numFmtId="164" fontId="5" fillId="0" borderId="9" xfId="3" applyNumberFormat="1" applyFont="1" applyBorder="1" applyAlignment="1">
      <alignment horizontal="right" vertical="top"/>
    </xf>
    <xf numFmtId="0" fontId="5" fillId="0" borderId="24" xfId="3" applyFont="1" applyBorder="1" applyAlignment="1">
      <alignment horizontal="left" vertical="top" wrapText="1"/>
    </xf>
    <xf numFmtId="164" fontId="5" fillId="0" borderId="25" xfId="3" applyNumberFormat="1" applyFont="1" applyBorder="1" applyAlignment="1">
      <alignment horizontal="right" vertical="top"/>
    </xf>
    <xf numFmtId="164" fontId="5" fillId="0" borderId="42" xfId="3" applyNumberFormat="1" applyFont="1" applyBorder="1" applyAlignment="1">
      <alignment horizontal="right" vertical="top"/>
    </xf>
    <xf numFmtId="165" fontId="4" fillId="0" borderId="31" xfId="1" applyNumberFormat="1" applyFont="1" applyBorder="1" applyAlignment="1">
      <alignment horizontal="right"/>
    </xf>
    <xf numFmtId="165" fontId="4" fillId="0" borderId="43" xfId="1" applyNumberFormat="1" applyFont="1" applyBorder="1" applyAlignment="1">
      <alignment horizontal="right"/>
    </xf>
    <xf numFmtId="165" fontId="4" fillId="0" borderId="29" xfId="1" applyNumberFormat="1" applyFont="1" applyBorder="1" applyAlignment="1">
      <alignment horizontal="right"/>
    </xf>
    <xf numFmtId="165" fontId="5" fillId="0" borderId="41" xfId="1" applyNumberFormat="1" applyFont="1" applyBorder="1" applyAlignment="1">
      <alignment horizontal="right"/>
    </xf>
    <xf numFmtId="0" fontId="4" fillId="0" borderId="44" xfId="1" applyFont="1" applyBorder="1" applyAlignment="1">
      <alignment horizontal="center" wrapText="1"/>
    </xf>
    <xf numFmtId="0" fontId="4" fillId="0" borderId="45" xfId="1" applyFont="1" applyBorder="1" applyAlignment="1">
      <alignment horizontal="center" wrapText="1"/>
    </xf>
    <xf numFmtId="0" fontId="4" fillId="0" borderId="39" xfId="1" applyFont="1" applyBorder="1" applyAlignment="1">
      <alignment horizontal="center" wrapText="1"/>
    </xf>
    <xf numFmtId="0" fontId="4" fillId="0" borderId="46" xfId="1" applyFont="1" applyBorder="1" applyAlignment="1">
      <alignment horizontal="center" wrapText="1"/>
    </xf>
    <xf numFmtId="164" fontId="4" fillId="0" borderId="33" xfId="3" applyNumberFormat="1" applyFont="1" applyBorder="1" applyAlignment="1">
      <alignment horizontal="right" vertical="top"/>
    </xf>
    <xf numFmtId="165" fontId="5" fillId="0" borderId="22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165" fontId="5" fillId="0" borderId="26" xfId="1" applyNumberFormat="1" applyFont="1" applyBorder="1" applyAlignment="1">
      <alignment horizontal="right"/>
    </xf>
    <xf numFmtId="164" fontId="5" fillId="0" borderId="47" xfId="3" applyNumberFormat="1" applyFont="1" applyBorder="1" applyAlignment="1">
      <alignment horizontal="right" vertical="top"/>
    </xf>
    <xf numFmtId="164" fontId="5" fillId="0" borderId="24" xfId="3" applyNumberFormat="1" applyFont="1" applyBorder="1" applyAlignment="1">
      <alignment horizontal="right" vertical="top"/>
    </xf>
    <xf numFmtId="165" fontId="5" fillId="0" borderId="25" xfId="4" applyNumberFormat="1" applyFont="1" applyBorder="1" applyAlignment="1">
      <alignment horizontal="right" vertical="top"/>
    </xf>
    <xf numFmtId="165" fontId="4" fillId="0" borderId="48" xfId="4" applyNumberFormat="1" applyFont="1" applyBorder="1" applyAlignment="1">
      <alignment horizontal="center"/>
    </xf>
    <xf numFmtId="165" fontId="4" fillId="0" borderId="21" xfId="4" applyNumberFormat="1" applyFont="1" applyBorder="1" applyAlignment="1">
      <alignment horizontal="center"/>
    </xf>
    <xf numFmtId="165" fontId="4" fillId="0" borderId="33" xfId="4" applyNumberFormat="1" applyFont="1" applyBorder="1" applyAlignment="1">
      <alignment horizontal="right" vertical="top"/>
    </xf>
    <xf numFmtId="165" fontId="5" fillId="0" borderId="49" xfId="4" applyNumberFormat="1" applyFont="1" applyBorder="1" applyAlignment="1">
      <alignment horizontal="right" vertical="top"/>
    </xf>
    <xf numFmtId="165" fontId="4" fillId="0" borderId="40" xfId="4" applyNumberFormat="1" applyFont="1" applyBorder="1" applyAlignment="1">
      <alignment horizontal="center"/>
    </xf>
    <xf numFmtId="165" fontId="5" fillId="0" borderId="50" xfId="4" applyNumberFormat="1" applyFont="1" applyBorder="1" applyAlignment="1">
      <alignment horizontal="center"/>
    </xf>
    <xf numFmtId="165" fontId="5" fillId="0" borderId="17" xfId="4" applyNumberFormat="1" applyFont="1" applyBorder="1" applyAlignment="1">
      <alignment horizontal="center"/>
    </xf>
    <xf numFmtId="165" fontId="4" fillId="0" borderId="0" xfId="4" applyNumberFormat="1" applyFont="1" applyBorder="1" applyAlignment="1">
      <alignment horizontal="center"/>
    </xf>
    <xf numFmtId="0" fontId="5" fillId="0" borderId="47" xfId="3" applyNumberFormat="1" applyFont="1" applyBorder="1" applyAlignment="1">
      <alignment horizontal="right" vertical="top"/>
    </xf>
    <xf numFmtId="0" fontId="5" fillId="0" borderId="24" xfId="3" applyNumberFormat="1" applyFont="1" applyBorder="1" applyAlignment="1">
      <alignment horizontal="right" vertical="top"/>
    </xf>
    <xf numFmtId="0" fontId="4" fillId="0" borderId="9" xfId="6" applyFont="1" applyBorder="1" applyAlignment="1">
      <alignment horizontal="left" vertical="top" wrapText="1"/>
    </xf>
    <xf numFmtId="164" fontId="4" fillId="0" borderId="21" xfId="6" applyNumberFormat="1" applyFont="1" applyBorder="1" applyAlignment="1">
      <alignment horizontal="right" vertical="top"/>
    </xf>
    <xf numFmtId="0" fontId="5" fillId="0" borderId="24" xfId="6" applyFont="1" applyBorder="1" applyAlignment="1">
      <alignment horizontal="left" vertical="top" wrapText="1"/>
    </xf>
    <xf numFmtId="164" fontId="5" fillId="0" borderId="25" xfId="6" applyNumberFormat="1" applyFont="1" applyBorder="1" applyAlignment="1">
      <alignment horizontal="right" vertical="top"/>
    </xf>
    <xf numFmtId="164" fontId="5" fillId="0" borderId="52" xfId="3" applyNumberFormat="1" applyFont="1" applyBorder="1" applyAlignment="1">
      <alignment horizontal="right" vertical="top"/>
    </xf>
    <xf numFmtId="164" fontId="5" fillId="0" borderId="41" xfId="6" applyNumberFormat="1" applyFont="1" applyBorder="1" applyAlignment="1">
      <alignment horizontal="right" vertical="top"/>
    </xf>
    <xf numFmtId="165" fontId="4" fillId="0" borderId="32" xfId="6" applyNumberFormat="1" applyFont="1" applyBorder="1" applyAlignment="1">
      <alignment horizontal="right" vertical="top"/>
    </xf>
    <xf numFmtId="165" fontId="5" fillId="0" borderId="41" xfId="6" applyNumberFormat="1" applyFont="1" applyBorder="1" applyAlignment="1">
      <alignment horizontal="right" vertical="top"/>
    </xf>
    <xf numFmtId="165" fontId="4" fillId="0" borderId="32" xfId="6" applyNumberFormat="1" applyFont="1" applyBorder="1" applyAlignment="1">
      <alignment vertical="top"/>
    </xf>
    <xf numFmtId="165" fontId="5" fillId="0" borderId="41" xfId="6" applyNumberFormat="1" applyFont="1" applyBorder="1" applyAlignment="1">
      <alignment vertical="top"/>
    </xf>
    <xf numFmtId="165" fontId="5" fillId="0" borderId="53" xfId="6" applyNumberFormat="1" applyFont="1" applyBorder="1" applyAlignment="1">
      <alignment vertical="top"/>
    </xf>
    <xf numFmtId="165" fontId="5" fillId="0" borderId="54" xfId="6" applyNumberFormat="1" applyFont="1" applyBorder="1" applyAlignment="1">
      <alignment vertical="top"/>
    </xf>
    <xf numFmtId="0" fontId="4" fillId="0" borderId="9" xfId="7" applyFont="1" applyBorder="1" applyAlignment="1">
      <alignment horizontal="left" vertical="top" wrapText="1"/>
    </xf>
    <xf numFmtId="164" fontId="4" fillId="0" borderId="21" xfId="7" applyNumberFormat="1" applyFont="1" applyBorder="1" applyAlignment="1">
      <alignment horizontal="right" vertical="top"/>
    </xf>
    <xf numFmtId="0" fontId="5" fillId="0" borderId="24" xfId="7" applyFont="1" applyBorder="1" applyAlignment="1">
      <alignment horizontal="left" vertical="top" wrapText="1"/>
    </xf>
    <xf numFmtId="164" fontId="5" fillId="0" borderId="25" xfId="7" applyNumberFormat="1" applyFont="1" applyBorder="1" applyAlignment="1">
      <alignment horizontal="right" vertical="top"/>
    </xf>
    <xf numFmtId="165" fontId="5" fillId="0" borderId="25" xfId="7" applyNumberFormat="1" applyFont="1" applyBorder="1" applyAlignment="1">
      <alignment horizontal="right" vertical="top"/>
    </xf>
    <xf numFmtId="165" fontId="5" fillId="0" borderId="26" xfId="7" applyNumberFormat="1" applyFont="1" applyBorder="1" applyAlignment="1">
      <alignment horizontal="right" vertical="top"/>
    </xf>
    <xf numFmtId="165" fontId="5" fillId="0" borderId="22" xfId="7" applyNumberFormat="1" applyFont="1" applyBorder="1" applyAlignment="1">
      <alignment horizontal="right" vertical="top"/>
    </xf>
    <xf numFmtId="165" fontId="4" fillId="0" borderId="33" xfId="7" applyNumberFormat="1" applyFont="1" applyBorder="1" applyAlignment="1">
      <alignment horizontal="right" vertical="top"/>
    </xf>
    <xf numFmtId="0" fontId="4" fillId="0" borderId="58" xfId="1" applyFont="1" applyBorder="1" applyAlignment="1">
      <alignment horizontal="center" wrapText="1"/>
    </xf>
    <xf numFmtId="0" fontId="5" fillId="0" borderId="0" xfId="1" applyFont="1" applyBorder="1" applyAlignment="1">
      <alignment vertical="top" wrapText="1"/>
    </xf>
    <xf numFmtId="165" fontId="5" fillId="0" borderId="0" xfId="1" applyNumberFormat="1" applyFont="1" applyBorder="1" applyAlignment="1">
      <alignment horizontal="right"/>
    </xf>
    <xf numFmtId="0" fontId="4" fillId="0" borderId="11" xfId="8" applyFont="1" applyBorder="1" applyAlignment="1">
      <alignment horizontal="center" wrapText="1"/>
    </xf>
    <xf numFmtId="0" fontId="4" fillId="0" borderId="59" xfId="8" applyFont="1" applyBorder="1" applyAlignment="1">
      <alignment horizontal="center" wrapText="1"/>
    </xf>
    <xf numFmtId="0" fontId="4" fillId="0" borderId="17" xfId="8" applyFont="1" applyBorder="1" applyAlignment="1">
      <alignment horizontal="center" wrapText="1"/>
    </xf>
    <xf numFmtId="0" fontId="4" fillId="0" borderId="18" xfId="8" applyFont="1" applyBorder="1" applyAlignment="1">
      <alignment horizontal="center" wrapText="1"/>
    </xf>
    <xf numFmtId="0" fontId="5" fillId="0" borderId="0" xfId="3" applyFont="1" applyBorder="1" applyAlignment="1">
      <alignment horizontal="left" vertical="top" wrapText="1"/>
    </xf>
    <xf numFmtId="164" fontId="5" fillId="0" borderId="0" xfId="3" applyNumberFormat="1" applyFont="1" applyBorder="1" applyAlignment="1">
      <alignment horizontal="right" vertical="top"/>
    </xf>
    <xf numFmtId="0" fontId="4" fillId="2" borderId="0" xfId="3" applyFont="1" applyFill="1" applyBorder="1" applyAlignment="1">
      <alignment horizontal="left" vertical="top" wrapText="1"/>
    </xf>
    <xf numFmtId="0" fontId="5" fillId="2" borderId="0" xfId="3" applyFont="1" applyFill="1" applyBorder="1" applyAlignment="1">
      <alignment horizontal="left" vertical="top" wrapText="1"/>
    </xf>
    <xf numFmtId="164" fontId="5" fillId="2" borderId="0" xfId="3" applyNumberFormat="1" applyFont="1" applyFill="1" applyBorder="1" applyAlignment="1">
      <alignment horizontal="right" vertical="top"/>
    </xf>
    <xf numFmtId="0" fontId="0" fillId="2" borderId="0" xfId="0" applyFill="1"/>
    <xf numFmtId="0" fontId="17" fillId="0" borderId="3" xfId="9" applyFont="1" applyBorder="1" applyAlignment="1">
      <alignment horizontal="left" vertical="top" wrapText="1"/>
    </xf>
    <xf numFmtId="0" fontId="17" fillId="0" borderId="9" xfId="9" applyFont="1" applyBorder="1" applyAlignment="1">
      <alignment horizontal="left" vertical="top" wrapText="1"/>
    </xf>
    <xf numFmtId="0" fontId="5" fillId="0" borderId="18" xfId="9" applyFont="1" applyBorder="1" applyAlignment="1">
      <alignment horizontal="left" vertical="top" wrapText="1"/>
    </xf>
    <xf numFmtId="0" fontId="4" fillId="0" borderId="72" xfId="1" applyFont="1" applyBorder="1" applyAlignment="1">
      <alignment horizontal="center" wrapText="1"/>
    </xf>
    <xf numFmtId="165" fontId="4" fillId="2" borderId="0" xfId="4" applyNumberFormat="1" applyFont="1" applyFill="1" applyBorder="1" applyAlignment="1">
      <alignment horizontal="center"/>
    </xf>
    <xf numFmtId="165" fontId="5" fillId="0" borderId="0" xfId="4" applyNumberFormat="1" applyFont="1" applyBorder="1" applyAlignment="1">
      <alignment horizontal="right" vertical="top"/>
    </xf>
    <xf numFmtId="0" fontId="2" fillId="2" borderId="0" xfId="0" applyFont="1" applyFill="1"/>
    <xf numFmtId="0" fontId="5" fillId="0" borderId="0" xfId="5" applyFont="1" applyBorder="1" applyAlignment="1">
      <alignment horizontal="left" vertical="top" wrapText="1"/>
    </xf>
    <xf numFmtId="164" fontId="5" fillId="0" borderId="0" xfId="5" applyNumberFormat="1" applyFont="1" applyBorder="1" applyAlignment="1">
      <alignment horizontal="right" vertical="top"/>
    </xf>
    <xf numFmtId="0" fontId="2" fillId="0" borderId="0" xfId="0" applyFont="1" applyFill="1"/>
    <xf numFmtId="0" fontId="1" fillId="2" borderId="0" xfId="0" applyNumberFormat="1" applyFont="1" applyFill="1"/>
    <xf numFmtId="0" fontId="4" fillId="2" borderId="0" xfId="5" applyFont="1" applyFill="1" applyBorder="1" applyAlignment="1">
      <alignment horizontal="left" vertical="top" wrapText="1"/>
    </xf>
    <xf numFmtId="0" fontId="5" fillId="2" borderId="0" xfId="5" applyFont="1" applyFill="1" applyBorder="1" applyAlignment="1">
      <alignment horizontal="left" vertical="top" wrapText="1"/>
    </xf>
    <xf numFmtId="164" fontId="5" fillId="2" borderId="0" xfId="5" applyNumberFormat="1" applyFont="1" applyFill="1" applyBorder="1" applyAlignment="1">
      <alignment horizontal="right" vertical="top"/>
    </xf>
    <xf numFmtId="0" fontId="17" fillId="0" borderId="3" xfId="10" applyFont="1" applyBorder="1" applyAlignment="1">
      <alignment horizontal="left" vertical="top" wrapText="1"/>
    </xf>
    <xf numFmtId="0" fontId="17" fillId="0" borderId="9" xfId="10" applyFont="1" applyBorder="1" applyAlignment="1">
      <alignment horizontal="left" vertical="top" wrapText="1"/>
    </xf>
    <xf numFmtId="165" fontId="17" fillId="0" borderId="21" xfId="10" applyNumberFormat="1" applyFont="1" applyBorder="1" applyAlignment="1">
      <alignment horizontal="right" vertical="top"/>
    </xf>
    <xf numFmtId="165" fontId="17" fillId="0" borderId="22" xfId="10" applyNumberFormat="1" applyFont="1" applyBorder="1" applyAlignment="1">
      <alignment horizontal="right" vertical="top"/>
    </xf>
    <xf numFmtId="165" fontId="5" fillId="0" borderId="25" xfId="10" applyNumberFormat="1" applyFont="1" applyBorder="1" applyAlignment="1">
      <alignment horizontal="right" vertical="top"/>
    </xf>
    <xf numFmtId="165" fontId="5" fillId="0" borderId="49" xfId="10" applyNumberFormat="1" applyFont="1" applyBorder="1" applyAlignment="1">
      <alignment horizontal="right" vertical="top"/>
    </xf>
    <xf numFmtId="165" fontId="5" fillId="0" borderId="72" xfId="10" applyNumberFormat="1" applyFont="1" applyBorder="1" applyAlignment="1">
      <alignment horizontal="right" vertical="top"/>
    </xf>
    <xf numFmtId="166" fontId="17" fillId="0" borderId="40" xfId="2" applyNumberFormat="1" applyFont="1" applyBorder="1" applyAlignment="1">
      <alignment horizontal="right" vertical="top"/>
    </xf>
    <xf numFmtId="166" fontId="17" fillId="0" borderId="21" xfId="2" applyNumberFormat="1" applyFont="1" applyBorder="1" applyAlignment="1">
      <alignment horizontal="right" vertical="top"/>
    </xf>
    <xf numFmtId="0" fontId="5" fillId="0" borderId="0" xfId="6" applyFont="1" applyBorder="1" applyAlignment="1">
      <alignment horizontal="left" vertical="top" wrapText="1"/>
    </xf>
    <xf numFmtId="164" fontId="5" fillId="0" borderId="0" xfId="6" applyNumberFormat="1" applyFont="1" applyBorder="1" applyAlignment="1">
      <alignment horizontal="right" vertical="top"/>
    </xf>
    <xf numFmtId="0" fontId="4" fillId="2" borderId="0" xfId="6" applyFont="1" applyFill="1" applyBorder="1" applyAlignment="1">
      <alignment horizontal="left" vertical="top" wrapText="1"/>
    </xf>
    <xf numFmtId="0" fontId="5" fillId="2" borderId="0" xfId="6" applyFont="1" applyFill="1" applyBorder="1" applyAlignment="1">
      <alignment horizontal="left" vertical="top" wrapText="1"/>
    </xf>
    <xf numFmtId="164" fontId="5" fillId="2" borderId="0" xfId="6" applyNumberFormat="1" applyFont="1" applyFill="1" applyBorder="1" applyAlignment="1">
      <alignment horizontal="right" vertical="top"/>
    </xf>
    <xf numFmtId="165" fontId="5" fillId="0" borderId="0" xfId="6" applyNumberFormat="1" applyFont="1" applyBorder="1" applyAlignment="1">
      <alignment horizontal="right" vertical="top"/>
    </xf>
    <xf numFmtId="165" fontId="5" fillId="0" borderId="25" xfId="6" applyNumberFormat="1" applyFont="1" applyBorder="1" applyAlignment="1">
      <alignment horizontal="right" vertical="top"/>
    </xf>
    <xf numFmtId="165" fontId="5" fillId="0" borderId="26" xfId="6" applyNumberFormat="1" applyFont="1" applyBorder="1" applyAlignment="1">
      <alignment horizontal="right" vertical="top"/>
    </xf>
    <xf numFmtId="166" fontId="4" fillId="0" borderId="40" xfId="2" applyNumberFormat="1" applyFont="1" applyBorder="1" applyAlignment="1">
      <alignment horizontal="right" vertical="top"/>
    </xf>
    <xf numFmtId="166" fontId="4" fillId="0" borderId="21" xfId="2" applyNumberFormat="1" applyFont="1" applyBorder="1" applyAlignment="1">
      <alignment horizontal="right" vertical="top"/>
    </xf>
    <xf numFmtId="166" fontId="5" fillId="0" borderId="17" xfId="2" applyNumberFormat="1" applyFont="1" applyBorder="1" applyAlignment="1">
      <alignment horizontal="right" vertical="top"/>
    </xf>
    <xf numFmtId="166" fontId="17" fillId="0" borderId="22" xfId="2" applyNumberFormat="1" applyFont="1" applyBorder="1" applyAlignment="1">
      <alignment horizontal="right" vertical="top"/>
    </xf>
    <xf numFmtId="166" fontId="5" fillId="0" borderId="18" xfId="2" applyNumberFormat="1" applyFont="1" applyBorder="1" applyAlignment="1">
      <alignment horizontal="right" vertical="top"/>
    </xf>
    <xf numFmtId="166" fontId="5" fillId="0" borderId="25" xfId="2" applyNumberFormat="1" applyFont="1" applyBorder="1" applyAlignment="1">
      <alignment horizontal="right" vertical="top"/>
    </xf>
    <xf numFmtId="166" fontId="5" fillId="0" borderId="26" xfId="2" applyNumberFormat="1" applyFont="1" applyBorder="1" applyAlignment="1">
      <alignment horizontal="right" vertical="top"/>
    </xf>
    <xf numFmtId="166" fontId="4" fillId="0" borderId="22" xfId="2" applyNumberFormat="1" applyFont="1" applyBorder="1" applyAlignment="1">
      <alignment horizontal="right" vertical="top"/>
    </xf>
    <xf numFmtId="0" fontId="5" fillId="0" borderId="0" xfId="7" applyFont="1" applyBorder="1" applyAlignment="1">
      <alignment horizontal="left" vertical="top" wrapText="1"/>
    </xf>
    <xf numFmtId="164" fontId="5" fillId="0" borderId="0" xfId="7" applyNumberFormat="1" applyFont="1" applyBorder="1" applyAlignment="1">
      <alignment horizontal="right" vertical="top"/>
    </xf>
    <xf numFmtId="0" fontId="4" fillId="2" borderId="0" xfId="7" applyFont="1" applyFill="1" applyBorder="1" applyAlignment="1">
      <alignment horizontal="left" vertical="top" wrapText="1"/>
    </xf>
    <xf numFmtId="0" fontId="5" fillId="2" borderId="0" xfId="7" applyFont="1" applyFill="1" applyBorder="1" applyAlignment="1">
      <alignment horizontal="left" vertical="top" wrapText="1"/>
    </xf>
    <xf numFmtId="164" fontId="5" fillId="2" borderId="0" xfId="7" applyNumberFormat="1" applyFont="1" applyFill="1" applyBorder="1" applyAlignment="1">
      <alignment horizontal="right" vertical="top"/>
    </xf>
    <xf numFmtId="165" fontId="5" fillId="0" borderId="0" xfId="7" applyNumberFormat="1" applyFont="1" applyBorder="1" applyAlignment="1">
      <alignment horizontal="right" vertical="top"/>
    </xf>
    <xf numFmtId="0" fontId="4" fillId="0" borderId="67" xfId="8" applyFont="1" applyBorder="1" applyAlignment="1">
      <alignment horizontal="center" wrapText="1"/>
    </xf>
    <xf numFmtId="0" fontId="4" fillId="0" borderId="69" xfId="8" applyFont="1" applyBorder="1" applyAlignment="1">
      <alignment horizontal="center" wrapText="1"/>
    </xf>
    <xf numFmtId="0" fontId="4" fillId="0" borderId="0" xfId="3" applyFont="1" applyBorder="1" applyAlignment="1">
      <alignment horizontal="left" vertical="top" wrapText="1"/>
    </xf>
    <xf numFmtId="0" fontId="4" fillId="0" borderId="2" xfId="3" applyFont="1" applyBorder="1" applyAlignment="1">
      <alignment horizontal="left" vertical="top" wrapText="1"/>
    </xf>
    <xf numFmtId="0" fontId="4" fillId="0" borderId="74" xfId="1" applyFont="1" applyBorder="1" applyAlignment="1">
      <alignment horizontal="center" wrapText="1"/>
    </xf>
    <xf numFmtId="0" fontId="4" fillId="0" borderId="0" xfId="5" applyFont="1" applyBorder="1" applyAlignment="1">
      <alignment horizontal="left" vertical="top" wrapText="1"/>
    </xf>
    <xf numFmtId="0" fontId="4" fillId="0" borderId="0" xfId="6" applyFont="1" applyBorder="1" applyAlignment="1">
      <alignment horizontal="left" vertical="top" wrapText="1"/>
    </xf>
    <xf numFmtId="0" fontId="4" fillId="0" borderId="0" xfId="7" applyFont="1" applyBorder="1" applyAlignment="1">
      <alignment horizontal="left" vertical="top" wrapText="1"/>
    </xf>
    <xf numFmtId="0" fontId="4" fillId="0" borderId="74" xfId="1" applyFont="1" applyBorder="1" applyAlignment="1">
      <alignment horizontal="center" wrapText="1"/>
    </xf>
    <xf numFmtId="0" fontId="4" fillId="0" borderId="0" xfId="7" applyFont="1" applyBorder="1" applyAlignment="1">
      <alignment horizontal="left" vertical="top" wrapText="1"/>
    </xf>
    <xf numFmtId="0" fontId="4" fillId="0" borderId="1" xfId="3" applyFont="1" applyBorder="1" applyAlignment="1">
      <alignment wrapText="1"/>
    </xf>
    <xf numFmtId="0" fontId="4" fillId="0" borderId="2" xfId="3" applyFont="1" applyBorder="1" applyAlignment="1">
      <alignment wrapText="1"/>
    </xf>
    <xf numFmtId="0" fontId="4" fillId="0" borderId="48" xfId="3" applyFont="1" applyBorder="1" applyAlignment="1">
      <alignment wrapText="1"/>
    </xf>
    <xf numFmtId="0" fontId="4" fillId="0" borderId="0" xfId="3" applyFont="1" applyBorder="1" applyAlignment="1">
      <alignment wrapText="1"/>
    </xf>
    <xf numFmtId="0" fontId="4" fillId="0" borderId="13" xfId="3" applyFont="1" applyBorder="1" applyAlignment="1">
      <alignment wrapText="1"/>
    </xf>
    <xf numFmtId="0" fontId="4" fillId="0" borderId="14" xfId="3" applyFont="1" applyBorder="1" applyAlignment="1">
      <alignment wrapText="1"/>
    </xf>
    <xf numFmtId="0" fontId="4" fillId="0" borderId="2" xfId="3" applyFont="1" applyBorder="1" applyAlignment="1">
      <alignment vertical="top" wrapText="1"/>
    </xf>
    <xf numFmtId="0" fontId="4" fillId="0" borderId="0" xfId="3" applyFont="1" applyBorder="1" applyAlignment="1">
      <alignment vertical="top" wrapText="1"/>
    </xf>
    <xf numFmtId="0" fontId="4" fillId="0" borderId="0" xfId="5" applyFont="1" applyBorder="1" applyAlignment="1">
      <alignment vertical="top" wrapText="1"/>
    </xf>
    <xf numFmtId="164" fontId="4" fillId="0" borderId="32" xfId="5" applyNumberFormat="1" applyFont="1" applyBorder="1" applyAlignment="1">
      <alignment horizontal="right"/>
    </xf>
    <xf numFmtId="164" fontId="4" fillId="0" borderId="21" xfId="5" applyNumberFormat="1" applyFont="1" applyBorder="1" applyAlignment="1">
      <alignment horizontal="right"/>
    </xf>
    <xf numFmtId="164" fontId="5" fillId="0" borderId="47" xfId="3" applyNumberFormat="1" applyFont="1" applyBorder="1" applyAlignment="1">
      <alignment horizontal="right"/>
    </xf>
    <xf numFmtId="164" fontId="5" fillId="0" borderId="41" xfId="5" applyNumberFormat="1" applyFont="1" applyBorder="1" applyAlignment="1">
      <alignment horizontal="right"/>
    </xf>
    <xf numFmtId="164" fontId="5" fillId="0" borderId="25" xfId="5" applyNumberFormat="1" applyFont="1" applyBorder="1" applyAlignment="1">
      <alignment horizontal="right"/>
    </xf>
    <xf numFmtId="164" fontId="5" fillId="0" borderId="24" xfId="3" applyNumberFormat="1" applyFont="1" applyBorder="1" applyAlignment="1">
      <alignment horizontal="right"/>
    </xf>
    <xf numFmtId="0" fontId="5" fillId="0" borderId="75" xfId="5" applyFont="1" applyBorder="1" applyAlignment="1">
      <alignment vertical="top" wrapText="1"/>
    </xf>
    <xf numFmtId="165" fontId="5" fillId="0" borderId="51" xfId="4" applyNumberFormat="1" applyFont="1" applyBorder="1" applyAlignment="1">
      <alignment horizontal="center"/>
    </xf>
    <xf numFmtId="166" fontId="17" fillId="0" borderId="27" xfId="2" applyNumberFormat="1" applyFont="1" applyBorder="1" applyAlignment="1">
      <alignment horizontal="right" vertical="top"/>
    </xf>
    <xf numFmtId="0" fontId="5" fillId="0" borderId="76" xfId="10" applyFont="1" applyBorder="1" applyAlignment="1">
      <alignment horizontal="left" vertical="top" wrapText="1"/>
    </xf>
    <xf numFmtId="0" fontId="5" fillId="0" borderId="77" xfId="5" applyFont="1" applyBorder="1" applyAlignment="1">
      <alignment horizontal="left" vertical="top" wrapText="1"/>
    </xf>
    <xf numFmtId="165" fontId="5" fillId="0" borderId="78" xfId="4" applyNumberFormat="1" applyFont="1" applyBorder="1" applyAlignment="1">
      <alignment horizontal="center"/>
    </xf>
    <xf numFmtId="165" fontId="5" fillId="0" borderId="25" xfId="4" applyNumberFormat="1" applyFont="1" applyBorder="1" applyAlignment="1">
      <alignment horizontal="center"/>
    </xf>
    <xf numFmtId="165" fontId="17" fillId="0" borderId="27" xfId="10" applyNumberFormat="1" applyFont="1" applyBorder="1" applyAlignment="1">
      <alignment horizontal="right" vertical="top"/>
    </xf>
    <xf numFmtId="165" fontId="5" fillId="0" borderId="38" xfId="10" applyNumberFormat="1" applyFont="1" applyBorder="1" applyAlignment="1">
      <alignment horizontal="right" vertical="top"/>
    </xf>
    <xf numFmtId="0" fontId="4" fillId="0" borderId="11" xfId="12" applyFont="1" applyBorder="1" applyAlignment="1">
      <alignment horizontal="center" wrapText="1"/>
    </xf>
    <xf numFmtId="0" fontId="4" fillId="0" borderId="67" xfId="12" applyFont="1" applyBorder="1" applyAlignment="1">
      <alignment horizontal="center" wrapText="1"/>
    </xf>
    <xf numFmtId="0" fontId="4" fillId="0" borderId="59" xfId="12" applyFont="1" applyBorder="1" applyAlignment="1">
      <alignment horizontal="center" wrapText="1"/>
    </xf>
    <xf numFmtId="0" fontId="5" fillId="0" borderId="24" xfId="11" applyFont="1" applyBorder="1" applyAlignment="1">
      <alignment horizontal="left" vertical="top" wrapText="1"/>
    </xf>
    <xf numFmtId="0" fontId="4" fillId="0" borderId="17" xfId="12" applyFont="1" applyBorder="1" applyAlignment="1">
      <alignment horizontal="center" wrapText="1"/>
    </xf>
    <xf numFmtId="0" fontId="4" fillId="0" borderId="69" xfId="12" applyFont="1" applyBorder="1" applyAlignment="1">
      <alignment horizontal="center" wrapText="1"/>
    </xf>
    <xf numFmtId="0" fontId="4" fillId="0" borderId="18" xfId="12" applyFont="1" applyBorder="1" applyAlignment="1">
      <alignment horizontal="center" wrapText="1"/>
    </xf>
    <xf numFmtId="0" fontId="17" fillId="0" borderId="1" xfId="9" applyFont="1" applyBorder="1" applyAlignment="1">
      <alignment vertical="top" wrapText="1"/>
    </xf>
    <xf numFmtId="0" fontId="17" fillId="0" borderId="48" xfId="9" applyFont="1" applyBorder="1" applyAlignment="1">
      <alignment vertical="top" wrapText="1"/>
    </xf>
    <xf numFmtId="0" fontId="17" fillId="0" borderId="13" xfId="9" applyFont="1" applyBorder="1" applyAlignment="1">
      <alignment vertical="top" wrapText="1"/>
    </xf>
    <xf numFmtId="0" fontId="17" fillId="0" borderId="12" xfId="9" applyFont="1" applyBorder="1" applyAlignment="1">
      <alignment horizontal="left" vertical="top" wrapText="1"/>
    </xf>
    <xf numFmtId="0" fontId="17" fillId="0" borderId="3" xfId="9" applyFont="1" applyBorder="1" applyAlignment="1">
      <alignment vertical="top" wrapText="1"/>
    </xf>
    <xf numFmtId="0" fontId="17" fillId="0" borderId="9" xfId="9" applyFont="1" applyBorder="1" applyAlignment="1">
      <alignment vertical="top" wrapText="1"/>
    </xf>
    <xf numFmtId="0" fontId="4" fillId="0" borderId="2" xfId="7" applyFont="1" applyBorder="1" applyAlignment="1">
      <alignment vertical="top" wrapText="1"/>
    </xf>
    <xf numFmtId="0" fontId="4" fillId="0" borderId="0" xfId="7" applyFont="1" applyBorder="1" applyAlignment="1">
      <alignment vertical="top" wrapText="1"/>
    </xf>
    <xf numFmtId="0" fontId="4" fillId="0" borderId="3" xfId="11" applyFont="1" applyBorder="1" applyAlignment="1">
      <alignment vertical="top" wrapText="1"/>
    </xf>
    <xf numFmtId="0" fontId="4" fillId="0" borderId="9" xfId="11" applyFont="1" applyBorder="1" applyAlignment="1">
      <alignment vertical="top" wrapText="1"/>
    </xf>
    <xf numFmtId="0" fontId="4" fillId="0" borderId="79" xfId="11" applyFont="1" applyBorder="1" applyAlignment="1">
      <alignment vertical="top" wrapText="1"/>
    </xf>
    <xf numFmtId="165" fontId="4" fillId="0" borderId="33" xfId="7" applyNumberFormat="1" applyFont="1" applyBorder="1" applyAlignment="1">
      <alignment horizontal="right"/>
    </xf>
    <xf numFmtId="165" fontId="4" fillId="0" borderId="21" xfId="7" applyNumberFormat="1" applyFont="1" applyBorder="1" applyAlignment="1">
      <alignment horizontal="right"/>
    </xf>
    <xf numFmtId="165" fontId="5" fillId="0" borderId="22" xfId="7" applyNumberFormat="1" applyFont="1" applyBorder="1" applyAlignment="1">
      <alignment horizontal="right"/>
    </xf>
    <xf numFmtId="165" fontId="5" fillId="0" borderId="25" xfId="7" applyNumberFormat="1" applyFont="1" applyBorder="1" applyAlignment="1">
      <alignment horizontal="right"/>
    </xf>
    <xf numFmtId="165" fontId="5" fillId="0" borderId="26" xfId="7" applyNumberFormat="1" applyFont="1" applyBorder="1" applyAlignment="1">
      <alignment horizontal="right"/>
    </xf>
    <xf numFmtId="164" fontId="4" fillId="0" borderId="21" xfId="7" applyNumberFormat="1" applyFont="1" applyBorder="1" applyAlignment="1">
      <alignment horizontal="right"/>
    </xf>
    <xf numFmtId="164" fontId="5" fillId="0" borderId="25" xfId="7" applyNumberFormat="1" applyFont="1" applyBorder="1" applyAlignment="1">
      <alignment horizontal="right"/>
    </xf>
    <xf numFmtId="165" fontId="4" fillId="0" borderId="48" xfId="4" applyNumberFormat="1" applyFont="1" applyBorder="1" applyAlignment="1">
      <alignment horizontal="right"/>
    </xf>
    <xf numFmtId="165" fontId="4" fillId="0" borderId="21" xfId="4" applyNumberFormat="1" applyFont="1" applyBorder="1" applyAlignment="1">
      <alignment horizontal="right"/>
    </xf>
    <xf numFmtId="165" fontId="5" fillId="0" borderId="50" xfId="4" applyNumberFormat="1" applyFont="1" applyBorder="1" applyAlignment="1">
      <alignment horizontal="right"/>
    </xf>
    <xf numFmtId="165" fontId="5" fillId="0" borderId="17" xfId="4" applyNumberFormat="1" applyFont="1" applyBorder="1" applyAlignment="1">
      <alignment horizontal="right"/>
    </xf>
    <xf numFmtId="165" fontId="4" fillId="0" borderId="56" xfId="4" applyNumberFormat="1" applyFont="1" applyBorder="1" applyAlignment="1">
      <alignment horizontal="right"/>
    </xf>
    <xf numFmtId="166" fontId="4" fillId="0" borderId="48" xfId="2" applyNumberFormat="1" applyFont="1" applyBorder="1" applyAlignment="1">
      <alignment horizontal="right"/>
    </xf>
    <xf numFmtId="166" fontId="4" fillId="0" borderId="21" xfId="2" applyNumberFormat="1" applyFont="1" applyBorder="1" applyAlignment="1">
      <alignment horizontal="right"/>
    </xf>
    <xf numFmtId="164" fontId="5" fillId="0" borderId="80" xfId="7" applyNumberFormat="1" applyFont="1" applyBorder="1" applyAlignment="1">
      <alignment horizontal="right"/>
    </xf>
    <xf numFmtId="166" fontId="4" fillId="0" borderId="81" xfId="2" applyNumberFormat="1" applyFont="1" applyBorder="1" applyAlignment="1">
      <alignment horizontal="right"/>
    </xf>
    <xf numFmtId="166" fontId="4" fillId="0" borderId="56" xfId="2" applyNumberFormat="1" applyFont="1" applyBorder="1" applyAlignment="1">
      <alignment horizontal="right"/>
    </xf>
    <xf numFmtId="164" fontId="4" fillId="0" borderId="33" xfId="7" applyNumberFormat="1" applyFont="1" applyBorder="1" applyAlignment="1">
      <alignment horizontal="right"/>
    </xf>
    <xf numFmtId="165" fontId="4" fillId="0" borderId="48" xfId="4" applyNumberFormat="1" applyFont="1" applyBorder="1" applyAlignment="1">
      <alignment horizontal="right" vertical="top"/>
    </xf>
    <xf numFmtId="165" fontId="4" fillId="0" borderId="21" xfId="4" applyNumberFormat="1" applyFont="1" applyBorder="1" applyAlignment="1">
      <alignment horizontal="right" vertical="top"/>
    </xf>
    <xf numFmtId="165" fontId="4" fillId="0" borderId="0" xfId="4" applyNumberFormat="1" applyFont="1" applyBorder="1" applyAlignment="1">
      <alignment horizontal="right" vertical="top"/>
    </xf>
    <xf numFmtId="165" fontId="4" fillId="0" borderId="56" xfId="4" applyNumberFormat="1" applyFont="1" applyBorder="1" applyAlignment="1">
      <alignment horizontal="right" vertical="top"/>
    </xf>
    <xf numFmtId="165" fontId="5" fillId="0" borderId="50" xfId="4" applyNumberFormat="1" applyFont="1" applyBorder="1" applyAlignment="1">
      <alignment horizontal="right" vertical="top"/>
    </xf>
    <xf numFmtId="165" fontId="5" fillId="0" borderId="17" xfId="4" applyNumberFormat="1" applyFont="1" applyBorder="1" applyAlignment="1">
      <alignment horizontal="right" vertical="top"/>
    </xf>
    <xf numFmtId="164" fontId="4" fillId="0" borderId="83" xfId="6" applyNumberFormat="1" applyFont="1" applyBorder="1" applyAlignment="1">
      <alignment horizontal="right" vertical="top"/>
    </xf>
    <xf numFmtId="164" fontId="4" fillId="0" borderId="56" xfId="6" applyNumberFormat="1" applyFont="1" applyBorder="1" applyAlignment="1">
      <alignment horizontal="right" vertical="top"/>
    </xf>
    <xf numFmtId="164" fontId="5" fillId="0" borderId="82" xfId="6" applyNumberFormat="1" applyFont="1" applyBorder="1" applyAlignment="1">
      <alignment horizontal="right" vertical="top"/>
    </xf>
    <xf numFmtId="166" fontId="4" fillId="0" borderId="1" xfId="2" applyNumberFormat="1" applyFont="1" applyBorder="1" applyAlignment="1">
      <alignment horizontal="right" vertical="top"/>
    </xf>
    <xf numFmtId="166" fontId="4" fillId="0" borderId="48" xfId="2" applyNumberFormat="1" applyFont="1" applyBorder="1" applyAlignment="1">
      <alignment horizontal="right" vertical="top"/>
    </xf>
    <xf numFmtId="164" fontId="4" fillId="0" borderId="33" xfId="6" applyNumberFormat="1" applyFont="1" applyBorder="1" applyAlignment="1">
      <alignment horizontal="right" vertical="top"/>
    </xf>
    <xf numFmtId="166" fontId="4" fillId="0" borderId="84" xfId="2" applyNumberFormat="1" applyFont="1" applyBorder="1" applyAlignment="1">
      <alignment horizontal="right" vertical="top"/>
    </xf>
    <xf numFmtId="166" fontId="4" fillId="0" borderId="85" xfId="2" applyNumberFormat="1" applyFont="1" applyBorder="1" applyAlignment="1">
      <alignment horizontal="right" vertical="top"/>
    </xf>
    <xf numFmtId="165" fontId="5" fillId="0" borderId="57" xfId="4" applyNumberFormat="1" applyFont="1" applyBorder="1" applyAlignment="1">
      <alignment horizontal="right"/>
    </xf>
    <xf numFmtId="0" fontId="5" fillId="0" borderId="86" xfId="7" applyFont="1" applyBorder="1" applyAlignment="1">
      <alignment horizontal="left" vertical="top" wrapText="1"/>
    </xf>
    <xf numFmtId="164" fontId="4" fillId="0" borderId="87" xfId="7" applyNumberFormat="1" applyFont="1" applyBorder="1" applyAlignment="1">
      <alignment horizontal="right"/>
    </xf>
    <xf numFmtId="164" fontId="4" fillId="0" borderId="28" xfId="7" applyNumberFormat="1" applyFont="1" applyBorder="1" applyAlignment="1">
      <alignment horizontal="right"/>
    </xf>
    <xf numFmtId="164" fontId="5" fillId="0" borderId="88" xfId="7" applyNumberFormat="1" applyFont="1" applyBorder="1" applyAlignment="1">
      <alignment horizontal="right"/>
    </xf>
    <xf numFmtId="165" fontId="5" fillId="0" borderId="0" xfId="6" applyNumberFormat="1" applyFont="1" applyBorder="1" applyAlignment="1">
      <alignment horizontal="center" vertical="top"/>
    </xf>
    <xf numFmtId="0" fontId="17" fillId="0" borderId="3" xfId="13" applyFont="1" applyBorder="1" applyAlignment="1">
      <alignment horizontal="left" vertical="top" wrapText="1"/>
    </xf>
    <xf numFmtId="165" fontId="17" fillId="0" borderId="40" xfId="13" applyNumberFormat="1" applyFont="1" applyBorder="1" applyAlignment="1">
      <alignment horizontal="right" vertical="top"/>
    </xf>
    <xf numFmtId="165" fontId="17" fillId="0" borderId="19" xfId="13" applyNumberFormat="1" applyFont="1" applyBorder="1" applyAlignment="1">
      <alignment horizontal="right" vertical="top"/>
    </xf>
    <xf numFmtId="0" fontId="17" fillId="0" borderId="9" xfId="13" applyFont="1" applyBorder="1" applyAlignment="1">
      <alignment horizontal="left" vertical="top" wrapText="1"/>
    </xf>
    <xf numFmtId="165" fontId="17" fillId="0" borderId="21" xfId="13" applyNumberFormat="1" applyFont="1" applyBorder="1" applyAlignment="1">
      <alignment horizontal="right" vertical="top"/>
    </xf>
    <xf numFmtId="165" fontId="17" fillId="0" borderId="22" xfId="13" applyNumberFormat="1" applyFont="1" applyBorder="1" applyAlignment="1">
      <alignment horizontal="right" vertical="top"/>
    </xf>
    <xf numFmtId="166" fontId="17" fillId="0" borderId="19" xfId="2" applyNumberFormat="1" applyFont="1" applyBorder="1" applyAlignment="1">
      <alignment horizontal="right" vertical="top"/>
    </xf>
    <xf numFmtId="0" fontId="4" fillId="0" borderId="11" xfId="14" applyFont="1" applyBorder="1" applyAlignment="1">
      <alignment horizontal="center" wrapText="1"/>
    </xf>
    <xf numFmtId="0" fontId="4" fillId="0" borderId="17" xfId="14" applyFont="1" applyBorder="1" applyAlignment="1">
      <alignment horizontal="center" wrapText="1"/>
    </xf>
    <xf numFmtId="0" fontId="4" fillId="0" borderId="3" xfId="14" applyFont="1" applyBorder="1" applyAlignment="1">
      <alignment horizontal="left" vertical="top" wrapText="1"/>
    </xf>
    <xf numFmtId="165" fontId="4" fillId="0" borderId="40" xfId="14" applyNumberFormat="1" applyFont="1" applyBorder="1" applyAlignment="1">
      <alignment horizontal="right" vertical="top"/>
    </xf>
    <xf numFmtId="165" fontId="4" fillId="0" borderId="19" xfId="14" applyNumberFormat="1" applyFont="1" applyBorder="1" applyAlignment="1">
      <alignment horizontal="right" vertical="top"/>
    </xf>
    <xf numFmtId="0" fontId="4" fillId="0" borderId="9" xfId="14" applyFont="1" applyBorder="1" applyAlignment="1">
      <alignment horizontal="left" vertical="top" wrapText="1"/>
    </xf>
    <xf numFmtId="165" fontId="4" fillId="0" borderId="21" xfId="14" applyNumberFormat="1" applyFont="1" applyBorder="1" applyAlignment="1">
      <alignment horizontal="right" vertical="top"/>
    </xf>
    <xf numFmtId="165" fontId="4" fillId="0" borderId="22" xfId="14" applyNumberFormat="1" applyFont="1" applyBorder="1" applyAlignment="1">
      <alignment horizontal="right" vertical="top"/>
    </xf>
    <xf numFmtId="0" fontId="4" fillId="0" borderId="0" xfId="14" applyFont="1" applyBorder="1" applyAlignment="1">
      <alignment horizontal="left" vertical="top" wrapText="1"/>
    </xf>
    <xf numFmtId="165" fontId="4" fillId="0" borderId="0" xfId="14" applyNumberFormat="1" applyFont="1" applyBorder="1" applyAlignment="1">
      <alignment horizontal="right" vertical="top"/>
    </xf>
    <xf numFmtId="165" fontId="5" fillId="0" borderId="51" xfId="4" applyNumberFormat="1" applyFont="1" applyBorder="1" applyAlignment="1">
      <alignment horizontal="right" vertical="top"/>
    </xf>
    <xf numFmtId="166" fontId="4" fillId="0" borderId="19" xfId="2" applyNumberFormat="1" applyFont="1" applyBorder="1" applyAlignment="1">
      <alignment horizontal="right" vertical="top"/>
    </xf>
    <xf numFmtId="0" fontId="17" fillId="0" borderId="0" xfId="10" applyFont="1" applyBorder="1" applyAlignment="1">
      <alignment horizontal="left" vertical="top" wrapText="1"/>
    </xf>
    <xf numFmtId="0" fontId="5" fillId="0" borderId="0" xfId="10" applyFont="1" applyBorder="1" applyAlignment="1">
      <alignment horizontal="left" vertical="top" wrapText="1"/>
    </xf>
    <xf numFmtId="165" fontId="5" fillId="0" borderId="0" xfId="10" applyNumberFormat="1" applyFont="1" applyBorder="1" applyAlignment="1">
      <alignment horizontal="right" vertical="top"/>
    </xf>
    <xf numFmtId="165" fontId="5" fillId="0" borderId="0" xfId="10" applyNumberFormat="1" applyFont="1" applyBorder="1" applyAlignment="1">
      <alignment horizontal="center" vertical="top"/>
    </xf>
    <xf numFmtId="165" fontId="4" fillId="0" borderId="40" xfId="15" applyNumberFormat="1" applyFont="1" applyBorder="1" applyAlignment="1">
      <alignment horizontal="right" vertical="top"/>
    </xf>
    <xf numFmtId="165" fontId="4" fillId="0" borderId="19" xfId="15" applyNumberFormat="1" applyFont="1" applyBorder="1" applyAlignment="1">
      <alignment horizontal="right" vertical="top"/>
    </xf>
    <xf numFmtId="165" fontId="4" fillId="0" borderId="21" xfId="15" applyNumberFormat="1" applyFont="1" applyBorder="1" applyAlignment="1">
      <alignment horizontal="right" vertical="top"/>
    </xf>
    <xf numFmtId="165" fontId="4" fillId="0" borderId="22" xfId="15" applyNumberFormat="1" applyFont="1" applyBorder="1" applyAlignment="1">
      <alignment horizontal="right" vertical="top"/>
    </xf>
    <xf numFmtId="0" fontId="4" fillId="0" borderId="67" xfId="8" applyFont="1" applyBorder="1" applyAlignment="1">
      <alignment horizontal="center" wrapText="1"/>
    </xf>
    <xf numFmtId="0" fontId="4" fillId="0" borderId="74" xfId="1" applyFont="1" applyBorder="1" applyAlignment="1">
      <alignment horizontal="center" wrapText="1"/>
    </xf>
    <xf numFmtId="0" fontId="4" fillId="0" borderId="67" xfId="8" applyFont="1" applyBorder="1" applyAlignment="1">
      <alignment horizontal="center" wrapText="1"/>
    </xf>
    <xf numFmtId="0" fontId="4" fillId="0" borderId="74" xfId="1" applyFont="1" applyBorder="1" applyAlignment="1">
      <alignment horizontal="center" wrapText="1"/>
    </xf>
    <xf numFmtId="0" fontId="4" fillId="0" borderId="67" xfId="12" applyFont="1" applyBorder="1" applyAlignment="1">
      <alignment horizontal="center" wrapText="1"/>
    </xf>
    <xf numFmtId="166" fontId="5" fillId="0" borderId="0" xfId="2" applyNumberFormat="1" applyFont="1" applyBorder="1" applyAlignment="1">
      <alignment horizontal="right" vertical="top"/>
    </xf>
    <xf numFmtId="166" fontId="5" fillId="0" borderId="0" xfId="2" applyNumberFormat="1" applyFont="1" applyBorder="1" applyAlignment="1">
      <alignment horizontal="center" vertical="top"/>
    </xf>
    <xf numFmtId="0" fontId="17" fillId="0" borderId="0" xfId="9" applyFont="1" applyBorder="1" applyAlignment="1">
      <alignment vertical="top" wrapText="1"/>
    </xf>
    <xf numFmtId="165" fontId="5" fillId="0" borderId="0" xfId="9" applyNumberFormat="1" applyFont="1" applyBorder="1" applyAlignment="1">
      <alignment horizontal="right" vertical="top"/>
    </xf>
    <xf numFmtId="165" fontId="5" fillId="0" borderId="0" xfId="9" applyNumberFormat="1" applyFont="1" applyBorder="1" applyAlignment="1">
      <alignment horizontal="center" vertical="top"/>
    </xf>
    <xf numFmtId="0" fontId="17" fillId="0" borderId="3" xfId="16" applyFont="1" applyBorder="1" applyAlignment="1">
      <alignment horizontal="left" vertical="top" wrapText="1"/>
    </xf>
    <xf numFmtId="0" fontId="17" fillId="0" borderId="9" xfId="16" applyFont="1" applyBorder="1" applyAlignment="1">
      <alignment horizontal="left" vertical="top" wrapText="1"/>
    </xf>
    <xf numFmtId="0" fontId="4" fillId="0" borderId="0" xfId="11" applyFont="1" applyBorder="1" applyAlignment="1">
      <alignment horizontal="left" vertical="top" wrapText="1"/>
    </xf>
    <xf numFmtId="0" fontId="5" fillId="0" borderId="0" xfId="11" applyFont="1" applyBorder="1" applyAlignment="1">
      <alignment horizontal="left" vertical="top" wrapText="1"/>
    </xf>
    <xf numFmtId="165" fontId="5" fillId="0" borderId="0" xfId="11" applyNumberFormat="1" applyFont="1" applyBorder="1" applyAlignment="1">
      <alignment horizontal="right" vertical="top"/>
    </xf>
    <xf numFmtId="165" fontId="5" fillId="0" borderId="0" xfId="11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left" vertical="top" wrapText="1"/>
    </xf>
    <xf numFmtId="0" fontId="17" fillId="0" borderId="9" xfId="17" applyFont="1" applyBorder="1" applyAlignment="1">
      <alignment horizontal="left" vertical="top" wrapText="1"/>
    </xf>
    <xf numFmtId="0" fontId="17" fillId="0" borderId="0" xfId="9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 wrapText="1"/>
    </xf>
    <xf numFmtId="0" fontId="18" fillId="0" borderId="11" xfId="1" applyFont="1" applyBorder="1" applyAlignment="1">
      <alignment horizontal="center" wrapText="1"/>
    </xf>
    <xf numFmtId="0" fontId="4" fillId="0" borderId="67" xfId="8" applyFont="1" applyBorder="1" applyAlignment="1">
      <alignment horizontal="center" wrapText="1"/>
    </xf>
    <xf numFmtId="0" fontId="4" fillId="0" borderId="69" xfId="8" applyFont="1" applyBorder="1" applyAlignment="1">
      <alignment horizontal="center" wrapText="1"/>
    </xf>
    <xf numFmtId="0" fontId="4" fillId="0" borderId="67" xfId="12" applyFont="1" applyBorder="1" applyAlignment="1">
      <alignment horizontal="center" wrapText="1"/>
    </xf>
    <xf numFmtId="0" fontId="4" fillId="0" borderId="69" xfId="12" applyFont="1" applyBorder="1" applyAlignment="1">
      <alignment horizontal="center" wrapText="1"/>
    </xf>
    <xf numFmtId="164" fontId="18" fillId="0" borderId="25" xfId="7" applyNumberFormat="1" applyFont="1" applyBorder="1" applyAlignment="1">
      <alignment horizontal="right"/>
    </xf>
    <xf numFmtId="0" fontId="18" fillId="0" borderId="45" xfId="1" applyFont="1" applyBorder="1" applyAlignment="1">
      <alignment horizontal="center" wrapText="1"/>
    </xf>
    <xf numFmtId="164" fontId="18" fillId="0" borderId="21" xfId="7" applyNumberFormat="1" applyFont="1" applyBorder="1" applyAlignment="1">
      <alignment horizontal="right"/>
    </xf>
    <xf numFmtId="166" fontId="4" fillId="0" borderId="27" xfId="2" applyNumberFormat="1" applyFont="1" applyBorder="1" applyAlignment="1">
      <alignment horizontal="right"/>
    </xf>
    <xf numFmtId="166" fontId="4" fillId="0" borderId="22" xfId="2" applyNumberFormat="1" applyFont="1" applyBorder="1" applyAlignment="1">
      <alignment horizontal="right"/>
    </xf>
    <xf numFmtId="166" fontId="5" fillId="0" borderId="16" xfId="2" applyNumberFormat="1" applyFont="1" applyBorder="1" applyAlignment="1">
      <alignment horizontal="right"/>
    </xf>
    <xf numFmtId="166" fontId="5" fillId="0" borderId="17" xfId="2" applyNumberFormat="1" applyFont="1" applyBorder="1" applyAlignment="1">
      <alignment horizontal="right"/>
    </xf>
    <xf numFmtId="166" fontId="5" fillId="0" borderId="18" xfId="2" applyNumberFormat="1" applyFont="1" applyBorder="1" applyAlignment="1">
      <alignment horizontal="right"/>
    </xf>
    <xf numFmtId="0" fontId="18" fillId="0" borderId="17" xfId="1" applyFont="1" applyBorder="1" applyAlignment="1">
      <alignment horizontal="center" wrapText="1"/>
    </xf>
    <xf numFmtId="165" fontId="18" fillId="0" borderId="21" xfId="7" applyNumberFormat="1" applyFont="1" applyBorder="1" applyAlignment="1">
      <alignment horizontal="right"/>
    </xf>
    <xf numFmtId="165" fontId="18" fillId="0" borderId="33" xfId="7" applyNumberFormat="1" applyFont="1" applyBorder="1" applyAlignment="1">
      <alignment horizontal="right"/>
    </xf>
    <xf numFmtId="165" fontId="18" fillId="0" borderId="25" xfId="7" applyNumberFormat="1" applyFont="1" applyBorder="1" applyAlignment="1">
      <alignment horizontal="right"/>
    </xf>
    <xf numFmtId="165" fontId="4" fillId="0" borderId="27" xfId="11" applyNumberFormat="1" applyFont="1" applyBorder="1" applyAlignment="1">
      <alignment horizontal="right"/>
    </xf>
    <xf numFmtId="165" fontId="4" fillId="0" borderId="21" xfId="11" applyNumberFormat="1" applyFont="1" applyBorder="1" applyAlignment="1">
      <alignment horizontal="right"/>
    </xf>
    <xf numFmtId="165" fontId="4" fillId="0" borderId="22" xfId="11" applyNumberFormat="1" applyFont="1" applyBorder="1" applyAlignment="1">
      <alignment horizontal="right"/>
    </xf>
    <xf numFmtId="165" fontId="5" fillId="0" borderId="25" xfId="11" applyNumberFormat="1" applyFont="1" applyBorder="1" applyAlignment="1">
      <alignment horizontal="right"/>
    </xf>
    <xf numFmtId="165" fontId="5" fillId="0" borderId="26" xfId="11" applyNumberFormat="1" applyFont="1" applyBorder="1" applyAlignment="1">
      <alignment horizontal="right"/>
    </xf>
    <xf numFmtId="165" fontId="17" fillId="0" borderId="40" xfId="17" applyNumberFormat="1" applyFont="1" applyBorder="1" applyAlignment="1">
      <alignment horizontal="right"/>
    </xf>
    <xf numFmtId="165" fontId="17" fillId="0" borderId="19" xfId="17" applyNumberFormat="1" applyFont="1" applyBorder="1" applyAlignment="1">
      <alignment horizontal="right"/>
    </xf>
    <xf numFmtId="165" fontId="17" fillId="0" borderId="21" xfId="17" applyNumberFormat="1" applyFont="1" applyBorder="1" applyAlignment="1">
      <alignment horizontal="right"/>
    </xf>
    <xf numFmtId="165" fontId="17" fillId="0" borderId="22" xfId="17" applyNumberFormat="1" applyFont="1" applyBorder="1" applyAlignment="1">
      <alignment horizontal="right"/>
    </xf>
    <xf numFmtId="164" fontId="18" fillId="0" borderId="32" xfId="3" applyNumberFormat="1" applyFont="1" applyBorder="1" applyAlignment="1">
      <alignment horizontal="right" vertical="top"/>
    </xf>
    <xf numFmtId="164" fontId="18" fillId="0" borderId="25" xfId="3" applyNumberFormat="1" applyFont="1" applyBorder="1" applyAlignment="1">
      <alignment horizontal="right" vertical="top"/>
    </xf>
    <xf numFmtId="165" fontId="18" fillId="0" borderId="25" xfId="1" applyNumberFormat="1" applyFont="1" applyBorder="1" applyAlignment="1">
      <alignment horizontal="right"/>
    </xf>
    <xf numFmtId="165" fontId="18" fillId="0" borderId="31" xfId="1" applyNumberFormat="1" applyFont="1" applyBorder="1" applyAlignment="1">
      <alignment horizontal="right"/>
    </xf>
    <xf numFmtId="165" fontId="18" fillId="0" borderId="27" xfId="1" applyNumberFormat="1" applyFont="1" applyBorder="1" applyAlignment="1">
      <alignment horizontal="right"/>
    </xf>
    <xf numFmtId="165" fontId="17" fillId="0" borderId="27" xfId="9" applyNumberFormat="1" applyFont="1" applyBorder="1" applyAlignment="1">
      <alignment horizontal="right"/>
    </xf>
    <xf numFmtId="165" fontId="17" fillId="0" borderId="21" xfId="9" applyNumberFormat="1" applyFont="1" applyBorder="1" applyAlignment="1">
      <alignment horizontal="right"/>
    </xf>
    <xf numFmtId="165" fontId="4" fillId="0" borderId="21" xfId="8" applyNumberFormat="1" applyFont="1" applyBorder="1" applyAlignment="1">
      <alignment horizontal="right"/>
    </xf>
    <xf numFmtId="165" fontId="4" fillId="0" borderId="22" xfId="8" applyNumberFormat="1" applyFont="1" applyBorder="1" applyAlignment="1">
      <alignment horizontal="right"/>
    </xf>
    <xf numFmtId="165" fontId="5" fillId="0" borderId="69" xfId="9" applyNumberFormat="1" applyFont="1" applyBorder="1" applyAlignment="1">
      <alignment horizontal="right"/>
    </xf>
    <xf numFmtId="165" fontId="5" fillId="0" borderId="17" xfId="9" applyNumberFormat="1" applyFont="1" applyBorder="1" applyAlignment="1">
      <alignment horizontal="right"/>
    </xf>
    <xf numFmtId="165" fontId="5" fillId="0" borderId="18" xfId="9" applyNumberFormat="1" applyFont="1" applyBorder="1" applyAlignment="1">
      <alignment horizontal="right"/>
    </xf>
    <xf numFmtId="165" fontId="17" fillId="0" borderId="40" xfId="16" applyNumberFormat="1" applyFont="1" applyBorder="1" applyAlignment="1">
      <alignment horizontal="right"/>
    </xf>
    <xf numFmtId="165" fontId="17" fillId="0" borderId="19" xfId="16" applyNumberFormat="1" applyFont="1" applyBorder="1" applyAlignment="1">
      <alignment horizontal="right"/>
    </xf>
    <xf numFmtId="165" fontId="17" fillId="0" borderId="21" xfId="16" applyNumberFormat="1" applyFont="1" applyBorder="1" applyAlignment="1">
      <alignment horizontal="right"/>
    </xf>
    <xf numFmtId="165" fontId="17" fillId="0" borderId="22" xfId="16" applyNumberFormat="1" applyFont="1" applyBorder="1" applyAlignment="1">
      <alignment horizontal="right"/>
    </xf>
    <xf numFmtId="164" fontId="18" fillId="0" borderId="21" xfId="5" applyNumberFormat="1" applyFont="1" applyBorder="1" applyAlignment="1">
      <alignment horizontal="right"/>
    </xf>
    <xf numFmtId="164" fontId="18" fillId="0" borderId="25" xfId="5" applyNumberFormat="1" applyFont="1" applyBorder="1" applyAlignment="1">
      <alignment horizontal="right"/>
    </xf>
    <xf numFmtId="166" fontId="17" fillId="0" borderId="21" xfId="2" applyNumberFormat="1" applyFont="1" applyBorder="1" applyAlignment="1">
      <alignment horizontal="right"/>
    </xf>
    <xf numFmtId="166" fontId="17" fillId="0" borderId="22" xfId="2" applyNumberFormat="1" applyFont="1" applyBorder="1" applyAlignment="1">
      <alignment horizontal="right"/>
    </xf>
    <xf numFmtId="166" fontId="5" fillId="0" borderId="25" xfId="2" applyNumberFormat="1" applyFont="1" applyBorder="1" applyAlignment="1">
      <alignment horizontal="right"/>
    </xf>
    <xf numFmtId="166" fontId="5" fillId="0" borderId="26" xfId="2" applyNumberFormat="1" applyFont="1" applyBorder="1" applyAlignment="1">
      <alignment horizontal="right"/>
    </xf>
    <xf numFmtId="166" fontId="17" fillId="0" borderId="27" xfId="2" applyNumberFormat="1" applyFont="1" applyBorder="1" applyAlignment="1">
      <alignment horizontal="right"/>
    </xf>
    <xf numFmtId="166" fontId="17" fillId="0" borderId="40" xfId="2" applyNumberFormat="1" applyFont="1" applyBorder="1" applyAlignment="1">
      <alignment horizontal="right"/>
    </xf>
    <xf numFmtId="166" fontId="17" fillId="0" borderId="21" xfId="2" applyNumberFormat="1" applyFont="1" applyFill="1" applyBorder="1" applyAlignment="1">
      <alignment horizontal="right"/>
    </xf>
    <xf numFmtId="166" fontId="5" fillId="0" borderId="38" xfId="2" applyNumberFormat="1" applyFont="1" applyBorder="1" applyAlignment="1">
      <alignment horizontal="right"/>
    </xf>
    <xf numFmtId="166" fontId="4" fillId="0" borderId="40" xfId="2" applyNumberFormat="1" applyFont="1" applyBorder="1" applyAlignment="1">
      <alignment horizontal="right"/>
    </xf>
    <xf numFmtId="165" fontId="18" fillId="0" borderId="49" xfId="4" applyNumberFormat="1" applyFont="1" applyBorder="1" applyAlignment="1">
      <alignment horizontal="right" vertical="top"/>
    </xf>
    <xf numFmtId="165" fontId="18" fillId="0" borderId="33" xfId="4" applyNumberFormat="1" applyFont="1" applyBorder="1" applyAlignment="1">
      <alignment horizontal="right" vertical="top"/>
    </xf>
    <xf numFmtId="0" fontId="18" fillId="0" borderId="17" xfId="8" applyFont="1" applyBorder="1" applyAlignment="1">
      <alignment horizontal="center" wrapText="1"/>
    </xf>
    <xf numFmtId="165" fontId="18" fillId="0" borderId="21" xfId="10" applyNumberFormat="1" applyFont="1" applyBorder="1" applyAlignment="1">
      <alignment horizontal="right" vertical="top"/>
    </xf>
    <xf numFmtId="165" fontId="18" fillId="0" borderId="25" xfId="10" applyNumberFormat="1" applyFont="1" applyBorder="1" applyAlignment="1">
      <alignment horizontal="right" vertical="top"/>
    </xf>
    <xf numFmtId="164" fontId="18" fillId="0" borderId="21" xfId="6" applyNumberFormat="1" applyFont="1" applyBorder="1" applyAlignment="1">
      <alignment horizontal="right" vertical="top"/>
    </xf>
    <xf numFmtId="164" fontId="18" fillId="0" borderId="25" xfId="6" applyNumberFormat="1" applyFont="1" applyBorder="1" applyAlignment="1">
      <alignment horizontal="right" vertical="top"/>
    </xf>
    <xf numFmtId="165" fontId="18" fillId="0" borderId="32" xfId="6" applyNumberFormat="1" applyFont="1" applyBorder="1" applyAlignment="1">
      <alignment horizontal="right" vertical="top"/>
    </xf>
    <xf numFmtId="165" fontId="18" fillId="0" borderId="41" xfId="6" applyNumberFormat="1" applyFont="1" applyBorder="1" applyAlignment="1">
      <alignment horizontal="right" vertical="top"/>
    </xf>
    <xf numFmtId="164" fontId="18" fillId="0" borderId="21" xfId="7" applyNumberFormat="1" applyFont="1" applyBorder="1" applyAlignment="1">
      <alignment horizontal="right" vertical="top"/>
    </xf>
    <xf numFmtId="164" fontId="18" fillId="0" borderId="25" xfId="7" applyNumberFormat="1" applyFont="1" applyBorder="1" applyAlignment="1">
      <alignment horizontal="right" vertical="top"/>
    </xf>
    <xf numFmtId="165" fontId="18" fillId="0" borderId="25" xfId="7" applyNumberFormat="1" applyFont="1" applyBorder="1" applyAlignment="1">
      <alignment horizontal="right" vertical="top"/>
    </xf>
    <xf numFmtId="165" fontId="18" fillId="0" borderId="33" xfId="7" applyNumberFormat="1" applyFont="1" applyBorder="1" applyAlignment="1">
      <alignment horizontal="right" vertical="top"/>
    </xf>
    <xf numFmtId="165" fontId="18" fillId="0" borderId="0" xfId="7" applyNumberFormat="1" applyFont="1" applyBorder="1" applyAlignment="1">
      <alignment horizontal="right" vertical="top"/>
    </xf>
    <xf numFmtId="165" fontId="5" fillId="0" borderId="0" xfId="7" applyNumberFormat="1" applyFont="1" applyBorder="1" applyAlignment="1">
      <alignment horizontal="center" vertical="top"/>
    </xf>
    <xf numFmtId="0" fontId="17" fillId="0" borderId="0" xfId="13" applyFont="1" applyBorder="1" applyAlignment="1">
      <alignment horizontal="left" vertical="top" wrapText="1"/>
    </xf>
    <xf numFmtId="165" fontId="18" fillId="0" borderId="0" xfId="6" applyNumberFormat="1" applyFont="1" applyBorder="1" applyAlignment="1">
      <alignment horizontal="right" vertical="top"/>
    </xf>
    <xf numFmtId="165" fontId="18" fillId="0" borderId="0" xfId="10" applyNumberFormat="1" applyFont="1" applyBorder="1" applyAlignment="1">
      <alignment horizontal="right" vertical="top"/>
    </xf>
    <xf numFmtId="0" fontId="17" fillId="0" borderId="0" xfId="16" applyFont="1" applyBorder="1" applyAlignment="1">
      <alignment horizontal="left" vertical="top" wrapText="1"/>
    </xf>
    <xf numFmtId="165" fontId="5" fillId="0" borderId="0" xfId="9" applyNumberFormat="1" applyFont="1" applyBorder="1" applyAlignment="1">
      <alignment horizontal="right"/>
    </xf>
    <xf numFmtId="165" fontId="18" fillId="0" borderId="0" xfId="1" applyNumberFormat="1" applyFont="1" applyBorder="1" applyAlignment="1">
      <alignment horizontal="right"/>
    </xf>
    <xf numFmtId="165" fontId="5" fillId="0" borderId="0" xfId="9" applyNumberFormat="1" applyFont="1" applyBorder="1" applyAlignment="1">
      <alignment horizontal="center"/>
    </xf>
    <xf numFmtId="0" fontId="17" fillId="0" borderId="0" xfId="17" applyFont="1" applyBorder="1" applyAlignment="1">
      <alignment horizontal="left" vertical="top" wrapText="1"/>
    </xf>
    <xf numFmtId="165" fontId="5" fillId="0" borderId="0" xfId="11" applyNumberFormat="1" applyFont="1" applyBorder="1" applyAlignment="1">
      <alignment horizontal="right"/>
    </xf>
    <xf numFmtId="165" fontId="18" fillId="0" borderId="0" xfId="7" applyNumberFormat="1" applyFont="1" applyBorder="1" applyAlignment="1">
      <alignment horizontal="right"/>
    </xf>
    <xf numFmtId="165" fontId="5" fillId="0" borderId="0" xfId="11" applyNumberFormat="1" applyFont="1" applyBorder="1" applyAlignment="1">
      <alignment horizontal="center"/>
    </xf>
    <xf numFmtId="0" fontId="13" fillId="0" borderId="61" xfId="8" applyFont="1" applyBorder="1" applyAlignment="1">
      <alignment horizontal="center" wrapText="1"/>
    </xf>
    <xf numFmtId="0" fontId="13" fillId="0" borderId="7" xfId="8" applyFont="1" applyBorder="1" applyAlignment="1">
      <alignment horizontal="center" wrapText="1"/>
    </xf>
    <xf numFmtId="0" fontId="13" fillId="0" borderId="60" xfId="8" applyFont="1" applyBorder="1" applyAlignment="1">
      <alignment horizontal="center" wrapText="1"/>
    </xf>
    <xf numFmtId="0" fontId="13" fillId="0" borderId="65" xfId="8" applyFont="1" applyBorder="1" applyAlignment="1">
      <alignment horizontal="center" wrapText="1"/>
    </xf>
    <xf numFmtId="0" fontId="17" fillId="0" borderId="1" xfId="18" applyFont="1" applyBorder="1" applyAlignment="1">
      <alignment horizontal="left" vertical="top" wrapText="1"/>
    </xf>
    <xf numFmtId="0" fontId="17" fillId="0" borderId="48" xfId="18" applyFont="1" applyBorder="1" applyAlignment="1">
      <alignment horizontal="left" vertical="top" wrapText="1"/>
    </xf>
    <xf numFmtId="0" fontId="17" fillId="0" borderId="13" xfId="18" applyFont="1" applyBorder="1" applyAlignment="1">
      <alignment horizontal="left" vertical="top" wrapText="1"/>
    </xf>
    <xf numFmtId="0" fontId="4" fillId="0" borderId="55" xfId="8" applyFont="1" applyBorder="1" applyAlignment="1">
      <alignment horizontal="center" wrapText="1"/>
    </xf>
    <xf numFmtId="0" fontId="4" fillId="0" borderId="7" xfId="8" applyFont="1" applyBorder="1" applyAlignment="1">
      <alignment horizontal="center" wrapText="1"/>
    </xf>
    <xf numFmtId="0" fontId="4" fillId="0" borderId="60" xfId="8" applyFont="1" applyBorder="1" applyAlignment="1">
      <alignment horizontal="center" wrapText="1"/>
    </xf>
    <xf numFmtId="0" fontId="4" fillId="0" borderId="61" xfId="8" applyFont="1" applyBorder="1" applyAlignment="1">
      <alignment horizontal="center" wrapText="1"/>
    </xf>
    <xf numFmtId="0" fontId="13" fillId="0" borderId="62" xfId="8" applyFont="1" applyBorder="1" applyAlignment="1">
      <alignment horizontal="center" wrapText="1"/>
    </xf>
    <xf numFmtId="0" fontId="13" fillId="0" borderId="63" xfId="8" applyFont="1" applyBorder="1" applyAlignment="1">
      <alignment horizontal="center" wrapText="1"/>
    </xf>
    <xf numFmtId="0" fontId="13" fillId="0" borderId="64" xfId="8" applyFont="1" applyBorder="1" applyAlignment="1">
      <alignment horizontal="center" wrapText="1"/>
    </xf>
    <xf numFmtId="0" fontId="13" fillId="0" borderId="5" xfId="8" applyFont="1" applyBorder="1" applyAlignment="1">
      <alignment horizontal="center" wrapText="1"/>
    </xf>
    <xf numFmtId="0" fontId="13" fillId="0" borderId="6" xfId="8" applyFont="1" applyBorder="1" applyAlignment="1">
      <alignment horizontal="center" wrapText="1"/>
    </xf>
    <xf numFmtId="0" fontId="4" fillId="0" borderId="34" xfId="8" applyFont="1" applyBorder="1" applyAlignment="1">
      <alignment horizontal="center" wrapText="1"/>
    </xf>
    <xf numFmtId="0" fontId="4" fillId="0" borderId="66" xfId="8" applyFont="1" applyBorder="1" applyAlignment="1">
      <alignment horizontal="center" wrapText="1"/>
    </xf>
    <xf numFmtId="0" fontId="4" fillId="0" borderId="67" xfId="8" applyFont="1" applyBorder="1" applyAlignment="1">
      <alignment horizontal="center" wrapText="1"/>
    </xf>
    <xf numFmtId="0" fontId="4" fillId="0" borderId="68" xfId="8" applyFont="1" applyBorder="1" applyAlignment="1">
      <alignment horizontal="center" wrapText="1"/>
    </xf>
    <xf numFmtId="0" fontId="4" fillId="0" borderId="51" xfId="8" applyFont="1" applyBorder="1" applyAlignment="1">
      <alignment horizontal="center" wrapText="1"/>
    </xf>
    <xf numFmtId="0" fontId="4" fillId="0" borderId="69" xfId="8" applyFont="1" applyBorder="1" applyAlignment="1">
      <alignment horizontal="center" wrapText="1"/>
    </xf>
    <xf numFmtId="165" fontId="4" fillId="0" borderId="89" xfId="14" applyNumberFormat="1" applyFont="1" applyBorder="1" applyAlignment="1">
      <alignment horizontal="center" vertical="top"/>
    </xf>
    <xf numFmtId="165" fontId="4" fillId="0" borderId="2" xfId="14" applyNumberFormat="1" applyFont="1" applyBorder="1" applyAlignment="1">
      <alignment horizontal="center" vertical="top"/>
    </xf>
    <xf numFmtId="165" fontId="4" fillId="0" borderId="90" xfId="14" applyNumberFormat="1" applyFont="1" applyBorder="1" applyAlignment="1">
      <alignment horizontal="center" vertical="top"/>
    </xf>
    <xf numFmtId="165" fontId="4" fillId="0" borderId="33" xfId="14" applyNumberFormat="1" applyFont="1" applyBorder="1" applyAlignment="1">
      <alignment horizontal="center" vertical="top"/>
    </xf>
    <xf numFmtId="165" fontId="4" fillId="0" borderId="0" xfId="14" applyNumberFormat="1" applyFont="1" applyBorder="1" applyAlignment="1">
      <alignment horizontal="center" vertical="top"/>
    </xf>
    <xf numFmtId="165" fontId="4" fillId="0" borderId="27" xfId="14" applyNumberFormat="1" applyFont="1" applyBorder="1" applyAlignment="1">
      <alignment horizontal="center" vertical="top"/>
    </xf>
    <xf numFmtId="165" fontId="5" fillId="0" borderId="80" xfId="7" applyNumberFormat="1" applyFont="1" applyBorder="1" applyAlignment="1">
      <alignment horizontal="center" vertical="top"/>
    </xf>
    <xf numFmtId="165" fontId="5" fillId="0" borderId="23" xfId="7" applyNumberFormat="1" applyFont="1" applyBorder="1" applyAlignment="1">
      <alignment horizontal="center" vertical="top"/>
    </xf>
    <xf numFmtId="165" fontId="5" fillId="0" borderId="38" xfId="7" applyNumberFormat="1" applyFont="1" applyBorder="1" applyAlignment="1">
      <alignment horizontal="center" vertical="top"/>
    </xf>
    <xf numFmtId="0" fontId="17" fillId="0" borderId="1" xfId="18" applyFont="1" applyBorder="1" applyAlignment="1">
      <alignment horizontal="left" wrapText="1"/>
    </xf>
    <xf numFmtId="0" fontId="17" fillId="0" borderId="3" xfId="18" applyFont="1" applyBorder="1" applyAlignment="1">
      <alignment horizontal="left" wrapText="1"/>
    </xf>
    <xf numFmtId="0" fontId="17" fillId="0" borderId="48" xfId="18" applyFont="1" applyBorder="1" applyAlignment="1">
      <alignment horizontal="left" wrapText="1"/>
    </xf>
    <xf numFmtId="0" fontId="17" fillId="0" borderId="9" xfId="18" applyFont="1" applyBorder="1" applyAlignment="1">
      <alignment horizontal="left" wrapText="1"/>
    </xf>
    <xf numFmtId="0" fontId="17" fillId="0" borderId="13" xfId="18" applyFont="1" applyBorder="1" applyAlignment="1">
      <alignment horizontal="left" wrapText="1"/>
    </xf>
    <xf numFmtId="0" fontId="17" fillId="0" borderId="15" xfId="18" applyFont="1" applyBorder="1" applyAlignment="1">
      <alignment horizontal="left" wrapText="1"/>
    </xf>
    <xf numFmtId="0" fontId="13" fillId="0" borderId="61" xfId="1" applyFont="1" applyBorder="1" applyAlignment="1">
      <alignment horizontal="center" wrapText="1"/>
    </xf>
    <xf numFmtId="0" fontId="13" fillId="0" borderId="7" xfId="1" applyFont="1" applyBorder="1" applyAlignment="1">
      <alignment horizontal="center" wrapText="1"/>
    </xf>
    <xf numFmtId="0" fontId="13" fillId="0" borderId="60" xfId="1" applyFont="1" applyBorder="1" applyAlignment="1">
      <alignment horizontal="center" wrapText="1"/>
    </xf>
    <xf numFmtId="0" fontId="4" fillId="0" borderId="48" xfId="7" applyFont="1" applyBorder="1" applyAlignment="1">
      <alignment horizontal="left" vertical="top" wrapText="1"/>
    </xf>
    <xf numFmtId="0" fontId="4" fillId="0" borderId="13" xfId="7" applyFont="1" applyBorder="1" applyAlignment="1">
      <alignment horizontal="left" vertical="top" wrapText="1"/>
    </xf>
    <xf numFmtId="0" fontId="4" fillId="0" borderId="1" xfId="14" applyFont="1" applyBorder="1" applyAlignment="1">
      <alignment horizontal="left" wrapText="1"/>
    </xf>
    <xf numFmtId="0" fontId="4" fillId="0" borderId="3" xfId="14" applyFont="1" applyBorder="1" applyAlignment="1">
      <alignment horizontal="left" wrapText="1"/>
    </xf>
    <xf numFmtId="0" fontId="4" fillId="0" borderId="48" xfId="14" applyFont="1" applyBorder="1" applyAlignment="1">
      <alignment horizontal="left" wrapText="1"/>
    </xf>
    <xf numFmtId="0" fontId="4" fillId="0" borderId="9" xfId="14" applyFont="1" applyBorder="1" applyAlignment="1">
      <alignment horizontal="left" wrapText="1"/>
    </xf>
    <xf numFmtId="0" fontId="4" fillId="0" borderId="13" xfId="14" applyFont="1" applyBorder="1" applyAlignment="1">
      <alignment horizontal="left" wrapText="1"/>
    </xf>
    <xf numFmtId="0" fontId="4" fillId="0" borderId="15" xfId="14" applyFont="1" applyBorder="1" applyAlignment="1">
      <alignment horizontal="left" wrapText="1"/>
    </xf>
    <xf numFmtId="0" fontId="4" fillId="0" borderId="6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6" fillId="0" borderId="19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1" xfId="14" applyFont="1" applyBorder="1" applyAlignment="1">
      <alignment horizontal="left" vertical="top" wrapText="1"/>
    </xf>
    <xf numFmtId="0" fontId="4" fillId="0" borderId="48" xfId="14" applyFont="1" applyBorder="1" applyAlignment="1">
      <alignment horizontal="left" vertical="top" wrapText="1"/>
    </xf>
    <xf numFmtId="0" fontId="4" fillId="0" borderId="13" xfId="14" applyFont="1" applyBorder="1" applyAlignment="1">
      <alignment horizontal="left" vertical="top" wrapText="1"/>
    </xf>
    <xf numFmtId="0" fontId="5" fillId="0" borderId="3" xfId="3" applyFont="1" applyBorder="1" applyAlignment="1">
      <alignment horizontal="center" wrapText="1"/>
    </xf>
    <xf numFmtId="0" fontId="5" fillId="0" borderId="12" xfId="3" applyFont="1" applyBorder="1" applyAlignment="1">
      <alignment horizontal="center" wrapText="1"/>
    </xf>
    <xf numFmtId="0" fontId="4" fillId="0" borderId="1" xfId="7" applyFont="1" applyBorder="1" applyAlignment="1">
      <alignment horizontal="left" wrapText="1"/>
    </xf>
    <xf numFmtId="0" fontId="4" fillId="0" borderId="3" xfId="7" applyFont="1" applyBorder="1" applyAlignment="1">
      <alignment horizontal="left" wrapText="1"/>
    </xf>
    <xf numFmtId="0" fontId="4" fillId="0" borderId="48" xfId="7" applyFont="1" applyBorder="1" applyAlignment="1">
      <alignment horizontal="left" wrapText="1"/>
    </xf>
    <xf numFmtId="0" fontId="4" fillId="0" borderId="9" xfId="7" applyFont="1" applyBorder="1" applyAlignment="1">
      <alignment horizontal="left" wrapText="1"/>
    </xf>
    <xf numFmtId="0" fontId="4" fillId="0" borderId="13" xfId="7" applyFont="1" applyBorder="1" applyAlignment="1">
      <alignment horizontal="left" wrapText="1"/>
    </xf>
    <xf numFmtId="0" fontId="4" fillId="0" borderId="15" xfId="7" applyFont="1" applyBorder="1" applyAlignment="1">
      <alignment horizontal="left" wrapText="1"/>
    </xf>
    <xf numFmtId="0" fontId="4" fillId="0" borderId="55" xfId="1" applyFont="1" applyBorder="1" applyAlignment="1">
      <alignment horizontal="center" wrapText="1"/>
    </xf>
    <xf numFmtId="0" fontId="4" fillId="0" borderId="73" xfId="1" applyFont="1" applyBorder="1" applyAlignment="1">
      <alignment horizontal="center" wrapText="1"/>
    </xf>
    <xf numFmtId="0" fontId="4" fillId="0" borderId="51" xfId="1" applyFont="1" applyBorder="1" applyAlignment="1">
      <alignment horizontal="center" wrapText="1"/>
    </xf>
    <xf numFmtId="0" fontId="4" fillId="0" borderId="74" xfId="1" applyFont="1" applyBorder="1" applyAlignment="1">
      <alignment horizontal="center" wrapText="1"/>
    </xf>
    <xf numFmtId="0" fontId="4" fillId="0" borderId="1" xfId="3" applyFont="1" applyBorder="1" applyAlignment="1">
      <alignment horizontal="left" wrapText="1"/>
    </xf>
    <xf numFmtId="0" fontId="4" fillId="0" borderId="3" xfId="3" applyFont="1" applyBorder="1" applyAlignment="1">
      <alignment horizontal="left" wrapText="1"/>
    </xf>
    <xf numFmtId="0" fontId="4" fillId="0" borderId="48" xfId="3" applyFont="1" applyBorder="1" applyAlignment="1">
      <alignment horizontal="left" wrapText="1"/>
    </xf>
    <xf numFmtId="0" fontId="4" fillId="0" borderId="9" xfId="3" applyFont="1" applyBorder="1" applyAlignment="1">
      <alignment horizontal="left" wrapText="1"/>
    </xf>
    <xf numFmtId="0" fontId="4" fillId="0" borderId="13" xfId="3" applyFont="1" applyBorder="1" applyAlignment="1">
      <alignment horizontal="left" wrapText="1"/>
    </xf>
    <xf numFmtId="0" fontId="4" fillId="0" borderId="15" xfId="3" applyFont="1" applyBorder="1" applyAlignment="1">
      <alignment horizontal="left" wrapText="1"/>
    </xf>
    <xf numFmtId="166" fontId="4" fillId="0" borderId="89" xfId="2" applyNumberFormat="1" applyFont="1" applyBorder="1" applyAlignment="1">
      <alignment horizontal="center" vertical="top"/>
    </xf>
    <xf numFmtId="166" fontId="4" fillId="0" borderId="2" xfId="2" applyNumberFormat="1" applyFont="1" applyBorder="1" applyAlignment="1">
      <alignment horizontal="center" vertical="top"/>
    </xf>
    <xf numFmtId="166" fontId="4" fillId="0" borderId="90" xfId="2" applyNumberFormat="1" applyFont="1" applyBorder="1" applyAlignment="1">
      <alignment horizontal="center" vertical="top"/>
    </xf>
    <xf numFmtId="166" fontId="4" fillId="0" borderId="70" xfId="2" applyNumberFormat="1" applyFont="1" applyBorder="1" applyAlignment="1">
      <alignment horizontal="center" vertical="top"/>
    </xf>
    <xf numFmtId="166" fontId="4" fillId="0" borderId="71" xfId="2" applyNumberFormat="1" applyFont="1" applyBorder="1" applyAlignment="1">
      <alignment horizontal="center" vertical="top"/>
    </xf>
    <xf numFmtId="166" fontId="4" fillId="0" borderId="37" xfId="2" applyNumberFormat="1" applyFont="1" applyBorder="1" applyAlignment="1">
      <alignment horizontal="center" vertical="top"/>
    </xf>
    <xf numFmtId="166" fontId="5" fillId="0" borderId="80" xfId="2" applyNumberFormat="1" applyFont="1" applyBorder="1" applyAlignment="1">
      <alignment horizontal="center" vertical="top"/>
    </xf>
    <xf numFmtId="166" fontId="5" fillId="0" borderId="23" xfId="2" applyNumberFormat="1" applyFont="1" applyBorder="1" applyAlignment="1">
      <alignment horizontal="center" vertical="top"/>
    </xf>
    <xf numFmtId="166" fontId="5" fillId="0" borderId="38" xfId="2" applyNumberFormat="1" applyFont="1" applyBorder="1" applyAlignment="1">
      <alignment horizontal="center" vertical="top"/>
    </xf>
    <xf numFmtId="165" fontId="17" fillId="0" borderId="33" xfId="13" applyNumberFormat="1" applyFont="1" applyBorder="1" applyAlignment="1">
      <alignment horizontal="center" vertical="top"/>
    </xf>
    <xf numFmtId="165" fontId="17" fillId="0" borderId="0" xfId="13" applyNumberFormat="1" applyFont="1" applyBorder="1" applyAlignment="1">
      <alignment horizontal="center" vertical="top"/>
    </xf>
    <xf numFmtId="165" fontId="17" fillId="0" borderId="27" xfId="13" applyNumberFormat="1" applyFont="1" applyBorder="1" applyAlignment="1">
      <alignment horizontal="center" vertical="top"/>
    </xf>
    <xf numFmtId="165" fontId="5" fillId="0" borderId="49" xfId="6" applyNumberFormat="1" applyFont="1" applyBorder="1" applyAlignment="1">
      <alignment horizontal="center" vertical="top"/>
    </xf>
    <xf numFmtId="165" fontId="5" fillId="0" borderId="23" xfId="6" applyNumberFormat="1" applyFont="1" applyBorder="1" applyAlignment="1">
      <alignment horizontal="center" vertical="top"/>
    </xf>
    <xf numFmtId="165" fontId="5" fillId="0" borderId="38" xfId="6" applyNumberFormat="1" applyFont="1" applyBorder="1" applyAlignment="1">
      <alignment horizontal="center" vertical="top"/>
    </xf>
    <xf numFmtId="0" fontId="17" fillId="0" borderId="1" xfId="13" applyFont="1" applyBorder="1" applyAlignment="1">
      <alignment horizontal="left" vertical="top" wrapText="1"/>
    </xf>
    <xf numFmtId="0" fontId="17" fillId="0" borderId="48" xfId="13" applyFont="1" applyBorder="1" applyAlignment="1">
      <alignment horizontal="left" vertical="top" wrapText="1"/>
    </xf>
    <xf numFmtId="0" fontId="17" fillId="0" borderId="13" xfId="13" applyFont="1" applyBorder="1" applyAlignment="1">
      <alignment horizontal="left" vertical="top" wrapText="1"/>
    </xf>
    <xf numFmtId="165" fontId="17" fillId="0" borderId="89" xfId="13" applyNumberFormat="1" applyFont="1" applyBorder="1" applyAlignment="1">
      <alignment horizontal="center" vertical="top"/>
    </xf>
    <xf numFmtId="165" fontId="17" fillId="0" borderId="2" xfId="13" applyNumberFormat="1" applyFont="1" applyBorder="1" applyAlignment="1">
      <alignment horizontal="center" vertical="top"/>
    </xf>
    <xf numFmtId="165" fontId="17" fillId="0" borderId="90" xfId="13" applyNumberFormat="1" applyFont="1" applyBorder="1" applyAlignment="1">
      <alignment horizontal="center" vertical="top"/>
    </xf>
    <xf numFmtId="0" fontId="17" fillId="0" borderId="1" xfId="13" applyFont="1" applyBorder="1" applyAlignment="1">
      <alignment horizontal="left" wrapText="1"/>
    </xf>
    <xf numFmtId="0" fontId="17" fillId="0" borderId="3" xfId="13" applyFont="1" applyBorder="1" applyAlignment="1">
      <alignment horizontal="left" wrapText="1"/>
    </xf>
    <xf numFmtId="0" fontId="17" fillId="0" borderId="48" xfId="13" applyFont="1" applyBorder="1" applyAlignment="1">
      <alignment horizontal="left" wrapText="1"/>
    </xf>
    <xf numFmtId="0" fontId="17" fillId="0" borderId="9" xfId="13" applyFont="1" applyBorder="1" applyAlignment="1">
      <alignment horizontal="left" wrapText="1"/>
    </xf>
    <xf numFmtId="0" fontId="17" fillId="0" borderId="13" xfId="13" applyFont="1" applyBorder="1" applyAlignment="1">
      <alignment horizontal="left" wrapText="1"/>
    </xf>
    <xf numFmtId="0" fontId="17" fillId="0" borderId="15" xfId="13" applyFont="1" applyBorder="1" applyAlignment="1">
      <alignment horizontal="left" wrapText="1"/>
    </xf>
    <xf numFmtId="0" fontId="4" fillId="0" borderId="48" xfId="6" applyFont="1" applyBorder="1" applyAlignment="1">
      <alignment horizontal="left" vertical="top" wrapText="1"/>
    </xf>
    <xf numFmtId="0" fontId="4" fillId="0" borderId="13" xfId="6" applyFont="1" applyBorder="1" applyAlignment="1">
      <alignment horizontal="left" vertical="top" wrapText="1"/>
    </xf>
    <xf numFmtId="166" fontId="17" fillId="0" borderId="89" xfId="2" applyNumberFormat="1" applyFont="1" applyBorder="1" applyAlignment="1">
      <alignment horizontal="center" vertical="top"/>
    </xf>
    <xf numFmtId="166" fontId="17" fillId="0" borderId="2" xfId="2" applyNumberFormat="1" applyFont="1" applyBorder="1" applyAlignment="1">
      <alignment horizontal="center" vertical="top"/>
    </xf>
    <xf numFmtId="166" fontId="17" fillId="0" borderId="90" xfId="2" applyNumberFormat="1" applyFont="1" applyBorder="1" applyAlignment="1">
      <alignment horizontal="center" vertical="top"/>
    </xf>
    <xf numFmtId="166" fontId="17" fillId="0" borderId="33" xfId="2" applyNumberFormat="1" applyFont="1" applyBorder="1" applyAlignment="1">
      <alignment horizontal="center" vertical="top"/>
    </xf>
    <xf numFmtId="166" fontId="17" fillId="0" borderId="0" xfId="2" applyNumberFormat="1" applyFont="1" applyBorder="1" applyAlignment="1">
      <alignment horizontal="center" vertical="top"/>
    </xf>
    <xf numFmtId="166" fontId="17" fillId="0" borderId="27" xfId="2" applyNumberFormat="1" applyFont="1" applyBorder="1" applyAlignment="1">
      <alignment horizontal="center" vertical="top"/>
    </xf>
    <xf numFmtId="166" fontId="17" fillId="0" borderId="70" xfId="2" applyNumberFormat="1" applyFont="1" applyBorder="1" applyAlignment="1">
      <alignment horizontal="center" vertical="top"/>
    </xf>
    <xf numFmtId="166" fontId="17" fillId="0" borderId="71" xfId="2" applyNumberFormat="1" applyFont="1" applyBorder="1" applyAlignment="1">
      <alignment horizontal="center" vertical="top"/>
    </xf>
    <xf numFmtId="166" fontId="17" fillId="0" borderId="37" xfId="2" applyNumberFormat="1" applyFont="1" applyBorder="1" applyAlignment="1">
      <alignment horizontal="center" vertical="top"/>
    </xf>
    <xf numFmtId="165" fontId="4" fillId="0" borderId="33" xfId="15" applyNumberFormat="1" applyFont="1" applyBorder="1" applyAlignment="1">
      <alignment horizontal="center" vertical="top"/>
    </xf>
    <xf numFmtId="165" fontId="4" fillId="0" borderId="0" xfId="15" applyNumberFormat="1" applyFont="1" applyBorder="1" applyAlignment="1">
      <alignment horizontal="center" vertical="top"/>
    </xf>
    <xf numFmtId="165" fontId="4" fillId="0" borderId="27" xfId="15" applyNumberFormat="1" applyFont="1" applyBorder="1" applyAlignment="1">
      <alignment horizontal="center" vertical="top"/>
    </xf>
    <xf numFmtId="165" fontId="5" fillId="0" borderId="49" xfId="10" applyNumberFormat="1" applyFont="1" applyBorder="1" applyAlignment="1">
      <alignment horizontal="center" vertical="top"/>
    </xf>
    <xf numFmtId="165" fontId="5" fillId="0" borderId="23" xfId="10" applyNumberFormat="1" applyFont="1" applyBorder="1" applyAlignment="1">
      <alignment horizontal="center" vertical="top"/>
    </xf>
    <xf numFmtId="165" fontId="5" fillId="0" borderId="38" xfId="10" applyNumberFormat="1" applyFont="1" applyBorder="1" applyAlignment="1">
      <alignment horizontal="center" vertical="top"/>
    </xf>
    <xf numFmtId="0" fontId="17" fillId="0" borderId="48" xfId="10" applyFont="1" applyBorder="1" applyAlignment="1">
      <alignment horizontal="left" vertical="top" wrapText="1"/>
    </xf>
    <xf numFmtId="0" fontId="17" fillId="0" borderId="13" xfId="10" applyFont="1" applyBorder="1" applyAlignment="1">
      <alignment horizontal="left" vertical="top" wrapText="1"/>
    </xf>
    <xf numFmtId="0" fontId="0" fillId="0" borderId="7" xfId="0" applyBorder="1"/>
    <xf numFmtId="0" fontId="0" fillId="0" borderId="60" xfId="0" applyBorder="1"/>
    <xf numFmtId="165" fontId="4" fillId="0" borderId="89" xfId="15" applyNumberFormat="1" applyFont="1" applyBorder="1" applyAlignment="1">
      <alignment horizontal="center" vertical="top"/>
    </xf>
    <xf numFmtId="165" fontId="4" fillId="0" borderId="2" xfId="15" applyNumberFormat="1" applyFont="1" applyBorder="1" applyAlignment="1">
      <alignment horizontal="center" vertical="top"/>
    </xf>
    <xf numFmtId="165" fontId="4" fillId="0" borderId="90" xfId="15" applyNumberFormat="1" applyFont="1" applyBorder="1" applyAlignment="1">
      <alignment horizontal="center" vertical="top"/>
    </xf>
    <xf numFmtId="0" fontId="17" fillId="0" borderId="1" xfId="19" applyFont="1" applyBorder="1" applyAlignment="1">
      <alignment horizontal="left" wrapText="1"/>
    </xf>
    <xf numFmtId="0" fontId="17" fillId="0" borderId="3" xfId="19" applyFont="1" applyBorder="1" applyAlignment="1">
      <alignment horizontal="left" wrapText="1"/>
    </xf>
    <xf numFmtId="0" fontId="17" fillId="0" borderId="48" xfId="19" applyFont="1" applyBorder="1" applyAlignment="1">
      <alignment horizontal="left" wrapText="1"/>
    </xf>
    <xf numFmtId="0" fontId="17" fillId="0" borderId="9" xfId="19" applyFont="1" applyBorder="1" applyAlignment="1">
      <alignment horizontal="left" wrapText="1"/>
    </xf>
    <xf numFmtId="0" fontId="17" fillId="0" borderId="13" xfId="19" applyFont="1" applyBorder="1" applyAlignment="1">
      <alignment horizontal="left" wrapText="1"/>
    </xf>
    <xf numFmtId="0" fontId="17" fillId="0" borderId="15" xfId="19" applyFont="1" applyBorder="1" applyAlignment="1">
      <alignment horizontal="left" wrapText="1"/>
    </xf>
    <xf numFmtId="165" fontId="17" fillId="0" borderId="33" xfId="10" applyNumberFormat="1" applyFont="1" applyBorder="1" applyAlignment="1">
      <alignment horizontal="center" vertical="top"/>
    </xf>
    <xf numFmtId="165" fontId="17" fillId="0" borderId="0" xfId="10" applyNumberFormat="1" applyFont="1" applyBorder="1" applyAlignment="1">
      <alignment horizontal="center" vertical="top"/>
    </xf>
    <xf numFmtId="165" fontId="17" fillId="0" borderId="27" xfId="10" applyNumberFormat="1" applyFont="1" applyBorder="1" applyAlignment="1">
      <alignment horizontal="center" vertical="top"/>
    </xf>
    <xf numFmtId="0" fontId="4" fillId="0" borderId="1" xfId="5" applyFont="1" applyBorder="1" applyAlignment="1">
      <alignment horizontal="left" vertical="top" wrapText="1"/>
    </xf>
    <xf numFmtId="0" fontId="4" fillId="0" borderId="48" xfId="5" applyFont="1" applyBorder="1" applyAlignment="1">
      <alignment horizontal="left" vertical="top" wrapText="1"/>
    </xf>
    <xf numFmtId="0" fontId="4" fillId="0" borderId="13" xfId="5" applyFont="1" applyBorder="1" applyAlignment="1">
      <alignment horizontal="left" vertical="top" wrapText="1"/>
    </xf>
    <xf numFmtId="0" fontId="17" fillId="0" borderId="1" xfId="10" applyFont="1" applyBorder="1" applyAlignment="1">
      <alignment horizontal="left" wrapText="1"/>
    </xf>
    <xf numFmtId="0" fontId="17" fillId="0" borderId="3" xfId="10" applyFont="1" applyBorder="1" applyAlignment="1">
      <alignment horizontal="left" wrapText="1"/>
    </xf>
    <xf numFmtId="0" fontId="17" fillId="0" borderId="48" xfId="10" applyFont="1" applyBorder="1" applyAlignment="1">
      <alignment horizontal="left" wrapText="1"/>
    </xf>
    <xf numFmtId="0" fontId="17" fillId="0" borderId="9" xfId="10" applyFont="1" applyBorder="1" applyAlignment="1">
      <alignment horizontal="left" wrapText="1"/>
    </xf>
    <xf numFmtId="0" fontId="17" fillId="0" borderId="13" xfId="10" applyFont="1" applyBorder="1" applyAlignment="1">
      <alignment horizontal="left" wrapText="1"/>
    </xf>
    <xf numFmtId="0" fontId="17" fillId="0" borderId="15" xfId="10" applyFont="1" applyBorder="1" applyAlignment="1">
      <alignment horizontal="left" wrapText="1"/>
    </xf>
    <xf numFmtId="166" fontId="17" fillId="0" borderId="33" xfId="2" applyNumberFormat="1" applyFont="1" applyBorder="1" applyAlignment="1">
      <alignment horizontal="center"/>
    </xf>
    <xf numFmtId="166" fontId="17" fillId="0" borderId="0" xfId="2" applyNumberFormat="1" applyFont="1" applyBorder="1" applyAlignment="1">
      <alignment horizontal="center"/>
    </xf>
    <xf numFmtId="166" fontId="17" fillId="0" borderId="27" xfId="2" applyNumberFormat="1" applyFont="1" applyBorder="1" applyAlignment="1">
      <alignment horizontal="center"/>
    </xf>
    <xf numFmtId="166" fontId="5" fillId="0" borderId="49" xfId="2" applyNumberFormat="1" applyFont="1" applyBorder="1" applyAlignment="1">
      <alignment horizontal="center"/>
    </xf>
    <xf numFmtId="166" fontId="5" fillId="0" borderId="23" xfId="2" applyNumberFormat="1" applyFont="1" applyBorder="1" applyAlignment="1">
      <alignment horizontal="center"/>
    </xf>
    <xf numFmtId="166" fontId="5" fillId="0" borderId="38" xfId="2" applyNumberFormat="1" applyFont="1" applyBorder="1" applyAlignment="1">
      <alignment horizontal="center"/>
    </xf>
    <xf numFmtId="166" fontId="4" fillId="0" borderId="89" xfId="2" applyNumberFormat="1" applyFont="1" applyBorder="1" applyAlignment="1">
      <alignment horizontal="center"/>
    </xf>
    <xf numFmtId="166" fontId="4" fillId="0" borderId="2" xfId="2" applyNumberFormat="1" applyFont="1" applyBorder="1" applyAlignment="1">
      <alignment horizontal="center"/>
    </xf>
    <xf numFmtId="166" fontId="4" fillId="0" borderId="90" xfId="2" applyNumberFormat="1" applyFont="1" applyBorder="1" applyAlignment="1">
      <alignment horizontal="center"/>
    </xf>
    <xf numFmtId="166" fontId="4" fillId="0" borderId="33" xfId="2" applyNumberFormat="1" applyFont="1" applyBorder="1" applyAlignment="1">
      <alignment horizontal="center"/>
    </xf>
    <xf numFmtId="166" fontId="4" fillId="0" borderId="0" xfId="2" applyNumberFormat="1" applyFont="1" applyBorder="1" applyAlignment="1">
      <alignment horizontal="center"/>
    </xf>
    <xf numFmtId="166" fontId="4" fillId="0" borderId="27" xfId="2" applyNumberFormat="1" applyFont="1" applyBorder="1" applyAlignment="1">
      <alignment horizontal="center"/>
    </xf>
    <xf numFmtId="166" fontId="5" fillId="0" borderId="80" xfId="2" applyNumberFormat="1" applyFont="1" applyBorder="1" applyAlignment="1">
      <alignment horizontal="center"/>
    </xf>
    <xf numFmtId="0" fontId="4" fillId="0" borderId="1" xfId="15" applyFont="1" applyBorder="1" applyAlignment="1">
      <alignment horizontal="left" wrapText="1"/>
    </xf>
    <xf numFmtId="0" fontId="4" fillId="0" borderId="3" xfId="15" applyFont="1" applyBorder="1" applyAlignment="1">
      <alignment horizontal="left" wrapText="1"/>
    </xf>
    <xf numFmtId="0" fontId="4" fillId="0" borderId="48" xfId="15" applyFont="1" applyBorder="1" applyAlignment="1">
      <alignment horizontal="left" wrapText="1"/>
    </xf>
    <xf numFmtId="0" fontId="4" fillId="0" borderId="9" xfId="15" applyFont="1" applyBorder="1" applyAlignment="1">
      <alignment horizontal="left" wrapText="1"/>
    </xf>
    <xf numFmtId="0" fontId="4" fillId="0" borderId="13" xfId="15" applyFont="1" applyBorder="1" applyAlignment="1">
      <alignment horizontal="left" wrapText="1"/>
    </xf>
    <xf numFmtId="0" fontId="4" fillId="0" borderId="15" xfId="15" applyFont="1" applyBorder="1" applyAlignment="1">
      <alignment horizontal="left" wrapText="1"/>
    </xf>
    <xf numFmtId="0" fontId="4" fillId="0" borderId="2" xfId="3" applyFont="1" applyBorder="1" applyAlignment="1">
      <alignment horizontal="left" wrapText="1"/>
    </xf>
    <xf numFmtId="0" fontId="4" fillId="0" borderId="30" xfId="3" applyFont="1" applyBorder="1" applyAlignment="1">
      <alignment horizontal="left" wrapText="1"/>
    </xf>
    <xf numFmtId="0" fontId="4" fillId="0" borderId="0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17" fillId="0" borderId="1" xfId="16" applyFont="1" applyBorder="1" applyAlignment="1">
      <alignment horizontal="left" vertical="top" wrapText="1"/>
    </xf>
    <xf numFmtId="0" fontId="17" fillId="0" borderId="48" xfId="16" applyFont="1" applyBorder="1" applyAlignment="1">
      <alignment horizontal="left" vertical="top" wrapText="1"/>
    </xf>
    <xf numFmtId="0" fontId="17" fillId="0" borderId="13" xfId="16" applyFont="1" applyBorder="1" applyAlignment="1">
      <alignment horizontal="left" vertical="top" wrapText="1"/>
    </xf>
    <xf numFmtId="165" fontId="17" fillId="0" borderId="89" xfId="16" applyNumberFormat="1" applyFont="1" applyBorder="1" applyAlignment="1">
      <alignment horizontal="center"/>
    </xf>
    <xf numFmtId="165" fontId="17" fillId="0" borderId="2" xfId="16" applyNumberFormat="1" applyFont="1" applyBorder="1" applyAlignment="1">
      <alignment horizontal="center"/>
    </xf>
    <xf numFmtId="165" fontId="17" fillId="0" borderId="90" xfId="16" applyNumberFormat="1" applyFont="1" applyBorder="1" applyAlignment="1">
      <alignment horizontal="center"/>
    </xf>
    <xf numFmtId="165" fontId="17" fillId="0" borderId="33" xfId="16" applyNumberFormat="1" applyFont="1" applyBorder="1" applyAlignment="1">
      <alignment horizontal="center"/>
    </xf>
    <xf numFmtId="165" fontId="17" fillId="0" borderId="0" xfId="16" applyNumberFormat="1" applyFont="1" applyBorder="1" applyAlignment="1">
      <alignment horizontal="center"/>
    </xf>
    <xf numFmtId="165" fontId="17" fillId="0" borderId="27" xfId="16" applyNumberFormat="1" applyFont="1" applyBorder="1" applyAlignment="1">
      <alignment horizontal="center"/>
    </xf>
    <xf numFmtId="165" fontId="17" fillId="0" borderId="91" xfId="16" applyNumberFormat="1" applyFont="1" applyBorder="1" applyAlignment="1">
      <alignment horizontal="center"/>
    </xf>
    <xf numFmtId="165" fontId="17" fillId="0" borderId="92" xfId="16" applyNumberFormat="1" applyFont="1" applyBorder="1" applyAlignment="1">
      <alignment horizontal="center"/>
    </xf>
    <xf numFmtId="165" fontId="17" fillId="0" borderId="93" xfId="16" applyNumberFormat="1" applyFont="1" applyBorder="1" applyAlignment="1">
      <alignment horizontal="center"/>
    </xf>
    <xf numFmtId="0" fontId="17" fillId="0" borderId="1" xfId="16" applyFont="1" applyBorder="1" applyAlignment="1">
      <alignment horizontal="left" wrapText="1"/>
    </xf>
    <xf numFmtId="0" fontId="17" fillId="0" borderId="3" xfId="16" applyFont="1" applyBorder="1" applyAlignment="1">
      <alignment horizontal="left" wrapText="1"/>
    </xf>
    <xf numFmtId="0" fontId="17" fillId="0" borderId="48" xfId="16" applyFont="1" applyBorder="1" applyAlignment="1">
      <alignment horizontal="left" wrapText="1"/>
    </xf>
    <xf numFmtId="0" fontId="17" fillId="0" borderId="9" xfId="16" applyFont="1" applyBorder="1" applyAlignment="1">
      <alignment horizontal="left" wrapText="1"/>
    </xf>
    <xf numFmtId="0" fontId="17" fillId="0" borderId="13" xfId="16" applyFont="1" applyBorder="1" applyAlignment="1">
      <alignment horizontal="left" wrapText="1"/>
    </xf>
    <xf numFmtId="0" fontId="17" fillId="0" borderId="15" xfId="16" applyFont="1" applyBorder="1" applyAlignment="1">
      <alignment horizontal="left" wrapText="1"/>
    </xf>
    <xf numFmtId="165" fontId="5" fillId="0" borderId="68" xfId="9" applyNumberFormat="1" applyFont="1" applyBorder="1" applyAlignment="1">
      <alignment horizontal="center"/>
    </xf>
    <xf numFmtId="165" fontId="5" fillId="0" borderId="51" xfId="9" applyNumberFormat="1" applyFont="1" applyBorder="1" applyAlignment="1">
      <alignment horizontal="center"/>
    </xf>
    <xf numFmtId="165" fontId="5" fillId="0" borderId="69" xfId="9" applyNumberFormat="1" applyFont="1" applyBorder="1" applyAlignment="1">
      <alignment horizontal="center"/>
    </xf>
    <xf numFmtId="0" fontId="4" fillId="0" borderId="1" xfId="3" applyFont="1" applyBorder="1" applyAlignment="1">
      <alignment horizontal="left" vertical="top" wrapText="1"/>
    </xf>
    <xf numFmtId="0" fontId="4" fillId="0" borderId="48" xfId="3" applyFont="1" applyBorder="1" applyAlignment="1">
      <alignment horizontal="left" vertical="top" wrapText="1"/>
    </xf>
    <xf numFmtId="0" fontId="4" fillId="0" borderId="13" xfId="3" applyFont="1" applyBorder="1" applyAlignment="1">
      <alignment horizontal="left" vertical="top" wrapText="1"/>
    </xf>
    <xf numFmtId="0" fontId="17" fillId="0" borderId="1" xfId="9" applyFont="1" applyBorder="1" applyAlignment="1">
      <alignment horizontal="left" wrapText="1"/>
    </xf>
    <xf numFmtId="0" fontId="17" fillId="0" borderId="3" xfId="9" applyFont="1" applyBorder="1" applyAlignment="1">
      <alignment horizontal="left" wrapText="1"/>
    </xf>
    <xf numFmtId="0" fontId="17" fillId="0" borderId="48" xfId="9" applyFont="1" applyBorder="1" applyAlignment="1">
      <alignment horizontal="left" wrapText="1"/>
    </xf>
    <xf numFmtId="0" fontId="17" fillId="0" borderId="9" xfId="9" applyFont="1" applyBorder="1" applyAlignment="1">
      <alignment horizontal="left" wrapText="1"/>
    </xf>
    <xf numFmtId="0" fontId="17" fillId="0" borderId="13" xfId="9" applyFont="1" applyBorder="1" applyAlignment="1">
      <alignment horizontal="left" wrapText="1"/>
    </xf>
    <xf numFmtId="0" fontId="17" fillId="0" borderId="15" xfId="9" applyFont="1" applyBorder="1" applyAlignment="1">
      <alignment horizontal="left" wrapText="1"/>
    </xf>
    <xf numFmtId="0" fontId="17" fillId="0" borderId="1" xfId="9" applyFont="1" applyBorder="1" applyAlignment="1">
      <alignment horizontal="left" vertical="top" wrapText="1"/>
    </xf>
    <xf numFmtId="0" fontId="17" fillId="0" borderId="48" xfId="9" applyFont="1" applyBorder="1" applyAlignment="1">
      <alignment horizontal="left" vertical="top" wrapText="1"/>
    </xf>
    <xf numFmtId="0" fontId="17" fillId="0" borderId="13" xfId="9" applyFont="1" applyBorder="1" applyAlignment="1">
      <alignment horizontal="left" vertical="top" wrapText="1"/>
    </xf>
    <xf numFmtId="166" fontId="5" fillId="0" borderId="68" xfId="2" applyNumberFormat="1" applyFont="1" applyBorder="1" applyAlignment="1">
      <alignment horizontal="center" vertical="top"/>
    </xf>
    <xf numFmtId="166" fontId="5" fillId="0" borderId="51" xfId="2" applyNumberFormat="1" applyFont="1" applyBorder="1" applyAlignment="1">
      <alignment horizontal="center" vertical="top"/>
    </xf>
    <xf numFmtId="166" fontId="5" fillId="0" borderId="69" xfId="2" applyNumberFormat="1" applyFont="1" applyBorder="1" applyAlignment="1">
      <alignment horizontal="center" vertical="top"/>
    </xf>
    <xf numFmtId="0" fontId="13" fillId="0" borderId="8" xfId="8" applyFont="1" applyBorder="1" applyAlignment="1">
      <alignment horizontal="center" wrapText="1"/>
    </xf>
    <xf numFmtId="165" fontId="17" fillId="0" borderId="33" xfId="9" applyNumberFormat="1" applyFont="1" applyBorder="1" applyAlignment="1">
      <alignment horizontal="center"/>
    </xf>
    <xf numFmtId="165" fontId="17" fillId="0" borderId="0" xfId="9" applyNumberFormat="1" applyFont="1" applyBorder="1" applyAlignment="1">
      <alignment horizontal="center"/>
    </xf>
    <xf numFmtId="165" fontId="17" fillId="0" borderId="27" xfId="9" applyNumberFormat="1" applyFont="1" applyBorder="1" applyAlignment="1">
      <alignment horizontal="center"/>
    </xf>
    <xf numFmtId="0" fontId="13" fillId="0" borderId="61" xfId="12" applyFont="1" applyBorder="1" applyAlignment="1">
      <alignment horizontal="center" wrapText="1"/>
    </xf>
    <xf numFmtId="0" fontId="13" fillId="0" borderId="7" xfId="12" applyFont="1" applyBorder="1" applyAlignment="1">
      <alignment horizontal="center" wrapText="1"/>
    </xf>
    <xf numFmtId="0" fontId="13" fillId="0" borderId="65" xfId="12" applyFont="1" applyBorder="1" applyAlignment="1">
      <alignment horizontal="center" wrapText="1"/>
    </xf>
    <xf numFmtId="0" fontId="17" fillId="0" borderId="1" xfId="17" applyFont="1" applyBorder="1" applyAlignment="1">
      <alignment horizontal="left" vertical="top" wrapText="1"/>
    </xf>
    <xf numFmtId="0" fontId="17" fillId="0" borderId="48" xfId="17" applyFont="1" applyBorder="1" applyAlignment="1">
      <alignment horizontal="left" vertical="top" wrapText="1"/>
    </xf>
    <xf numFmtId="0" fontId="17" fillId="0" borderId="13" xfId="17" applyFont="1" applyBorder="1" applyAlignment="1">
      <alignment horizontal="left" vertical="top" wrapText="1"/>
    </xf>
    <xf numFmtId="0" fontId="4" fillId="0" borderId="7" xfId="12" applyFont="1" applyBorder="1" applyAlignment="1">
      <alignment horizontal="center" wrapText="1"/>
    </xf>
    <xf numFmtId="0" fontId="4" fillId="0" borderId="60" xfId="12" applyFont="1" applyBorder="1" applyAlignment="1">
      <alignment horizontal="center" wrapText="1"/>
    </xf>
    <xf numFmtId="0" fontId="4" fillId="0" borderId="61" xfId="12" applyFont="1" applyBorder="1" applyAlignment="1">
      <alignment horizontal="center" wrapText="1"/>
    </xf>
    <xf numFmtId="0" fontId="13" fillId="0" borderId="62" xfId="12" applyFont="1" applyBorder="1" applyAlignment="1">
      <alignment horizontal="center" wrapText="1"/>
    </xf>
    <xf numFmtId="0" fontId="13" fillId="0" borderId="63" xfId="12" applyFont="1" applyBorder="1" applyAlignment="1">
      <alignment horizontal="center" wrapText="1"/>
    </xf>
    <xf numFmtId="0" fontId="13" fillId="0" borderId="64" xfId="12" applyFont="1" applyBorder="1" applyAlignment="1">
      <alignment horizontal="center" wrapText="1"/>
    </xf>
    <xf numFmtId="0" fontId="13" fillId="0" borderId="60" xfId="12" applyFont="1" applyBorder="1" applyAlignment="1">
      <alignment horizontal="center" wrapText="1"/>
    </xf>
    <xf numFmtId="0" fontId="13" fillId="0" borderId="5" xfId="12" applyFont="1" applyBorder="1" applyAlignment="1">
      <alignment horizontal="center" wrapText="1"/>
    </xf>
    <xf numFmtId="0" fontId="13" fillId="0" borderId="6" xfId="12" applyFont="1" applyBorder="1" applyAlignment="1">
      <alignment horizontal="center" wrapText="1"/>
    </xf>
    <xf numFmtId="0" fontId="4" fillId="0" borderId="34" xfId="12" applyFont="1" applyBorder="1" applyAlignment="1">
      <alignment horizontal="center" wrapText="1"/>
    </xf>
    <xf numFmtId="0" fontId="4" fillId="0" borderId="66" xfId="12" applyFont="1" applyBorder="1" applyAlignment="1">
      <alignment horizontal="center" wrapText="1"/>
    </xf>
    <xf numFmtId="0" fontId="4" fillId="0" borderId="67" xfId="12" applyFont="1" applyBorder="1" applyAlignment="1">
      <alignment horizontal="center" wrapText="1"/>
    </xf>
    <xf numFmtId="0" fontId="4" fillId="0" borderId="68" xfId="12" applyFont="1" applyBorder="1" applyAlignment="1">
      <alignment horizontal="center" wrapText="1"/>
    </xf>
    <xf numFmtId="0" fontId="4" fillId="0" borderId="51" xfId="12" applyFont="1" applyBorder="1" applyAlignment="1">
      <alignment horizontal="center" wrapText="1"/>
    </xf>
    <xf numFmtId="0" fontId="4" fillId="0" borderId="69" xfId="12" applyFont="1" applyBorder="1" applyAlignment="1">
      <alignment horizontal="center" wrapText="1"/>
    </xf>
    <xf numFmtId="165" fontId="17" fillId="0" borderId="89" xfId="17" applyNumberFormat="1" applyFont="1" applyBorder="1" applyAlignment="1">
      <alignment horizontal="center"/>
    </xf>
    <xf numFmtId="165" fontId="17" fillId="0" borderId="2" xfId="17" applyNumberFormat="1" applyFont="1" applyBorder="1" applyAlignment="1">
      <alignment horizontal="center"/>
    </xf>
    <xf numFmtId="165" fontId="17" fillId="0" borderId="90" xfId="17" applyNumberFormat="1" applyFont="1" applyBorder="1" applyAlignment="1">
      <alignment horizontal="center"/>
    </xf>
    <xf numFmtId="165" fontId="17" fillId="0" borderId="33" xfId="17" applyNumberFormat="1" applyFont="1" applyBorder="1" applyAlignment="1">
      <alignment horizontal="center"/>
    </xf>
    <xf numFmtId="165" fontId="17" fillId="0" borderId="0" xfId="17" applyNumberFormat="1" applyFont="1" applyBorder="1" applyAlignment="1">
      <alignment horizontal="center"/>
    </xf>
    <xf numFmtId="165" fontId="17" fillId="0" borderId="27" xfId="17" applyNumberFormat="1" applyFont="1" applyBorder="1" applyAlignment="1">
      <alignment horizontal="center"/>
    </xf>
    <xf numFmtId="165" fontId="17" fillId="0" borderId="70" xfId="17" applyNumberFormat="1" applyFont="1" applyBorder="1" applyAlignment="1">
      <alignment horizontal="center"/>
    </xf>
    <xf numFmtId="165" fontId="17" fillId="0" borderId="71" xfId="17" applyNumberFormat="1" applyFont="1" applyBorder="1" applyAlignment="1">
      <alignment horizontal="center"/>
    </xf>
    <xf numFmtId="165" fontId="17" fillId="0" borderId="37" xfId="17" applyNumberFormat="1" applyFont="1" applyBorder="1" applyAlignment="1">
      <alignment horizontal="center"/>
    </xf>
    <xf numFmtId="165" fontId="5" fillId="0" borderId="80" xfId="11" applyNumberFormat="1" applyFont="1" applyBorder="1" applyAlignment="1">
      <alignment horizontal="center"/>
    </xf>
    <xf numFmtId="165" fontId="5" fillId="0" borderId="23" xfId="11" applyNumberFormat="1" applyFont="1" applyBorder="1" applyAlignment="1">
      <alignment horizontal="center"/>
    </xf>
    <xf numFmtId="165" fontId="5" fillId="0" borderId="38" xfId="11" applyNumberFormat="1" applyFont="1" applyBorder="1" applyAlignment="1">
      <alignment horizontal="center"/>
    </xf>
    <xf numFmtId="0" fontId="17" fillId="0" borderId="1" xfId="17" applyFont="1" applyBorder="1" applyAlignment="1">
      <alignment horizontal="left" wrapText="1"/>
    </xf>
    <xf numFmtId="0" fontId="17" fillId="0" borderId="3" xfId="17" applyFont="1" applyBorder="1" applyAlignment="1">
      <alignment horizontal="left" wrapText="1"/>
    </xf>
    <xf numFmtId="0" fontId="17" fillId="0" borderId="48" xfId="17" applyFont="1" applyBorder="1" applyAlignment="1">
      <alignment horizontal="left" wrapText="1"/>
    </xf>
    <xf numFmtId="0" fontId="17" fillId="0" borderId="9" xfId="17" applyFont="1" applyBorder="1" applyAlignment="1">
      <alignment horizontal="left" wrapText="1"/>
    </xf>
    <xf numFmtId="0" fontId="17" fillId="0" borderId="13" xfId="17" applyFont="1" applyBorder="1" applyAlignment="1">
      <alignment horizontal="left" wrapText="1"/>
    </xf>
    <xf numFmtId="0" fontId="17" fillId="0" borderId="15" xfId="17" applyFont="1" applyBorder="1" applyAlignment="1">
      <alignment horizontal="left" wrapText="1"/>
    </xf>
    <xf numFmtId="0" fontId="4" fillId="0" borderId="1" xfId="11" applyFont="1" applyBorder="1" applyAlignment="1">
      <alignment horizontal="left" vertical="top" wrapText="1"/>
    </xf>
    <xf numFmtId="0" fontId="4" fillId="0" borderId="48" xfId="11" applyFont="1" applyBorder="1" applyAlignment="1">
      <alignment horizontal="left" vertical="top" wrapText="1"/>
    </xf>
    <xf numFmtId="0" fontId="4" fillId="0" borderId="13" xfId="11" applyFont="1" applyBorder="1" applyAlignment="1">
      <alignment horizontal="left" vertical="top" wrapText="1"/>
    </xf>
    <xf numFmtId="165" fontId="4" fillId="0" borderId="33" xfId="11" applyNumberFormat="1" applyFont="1" applyBorder="1" applyAlignment="1">
      <alignment horizontal="center"/>
    </xf>
    <xf numFmtId="165" fontId="4" fillId="0" borderId="0" xfId="11" applyNumberFormat="1" applyFont="1" applyBorder="1" applyAlignment="1">
      <alignment horizontal="center"/>
    </xf>
    <xf numFmtId="165" fontId="4" fillId="0" borderId="27" xfId="11" applyNumberFormat="1" applyFont="1" applyBorder="1" applyAlignment="1">
      <alignment horizontal="center"/>
    </xf>
    <xf numFmtId="0" fontId="4" fillId="0" borderId="1" xfId="7" applyFont="1" applyBorder="1" applyAlignment="1">
      <alignment horizontal="left" vertical="top" wrapText="1"/>
    </xf>
    <xf numFmtId="0" fontId="4" fillId="0" borderId="1" xfId="11" applyFont="1" applyBorder="1" applyAlignment="1">
      <alignment horizontal="left" wrapText="1"/>
    </xf>
    <xf numFmtId="0" fontId="4" fillId="0" borderId="3" xfId="11" applyFont="1" applyBorder="1" applyAlignment="1">
      <alignment horizontal="left" wrapText="1"/>
    </xf>
    <xf numFmtId="0" fontId="4" fillId="0" borderId="48" xfId="11" applyFont="1" applyBorder="1" applyAlignment="1">
      <alignment horizontal="left" wrapText="1"/>
    </xf>
    <xf numFmtId="0" fontId="4" fillId="0" borderId="9" xfId="11" applyFont="1" applyBorder="1" applyAlignment="1">
      <alignment horizontal="left" wrapText="1"/>
    </xf>
    <xf numFmtId="0" fontId="4" fillId="0" borderId="13" xfId="11" applyFont="1" applyBorder="1" applyAlignment="1">
      <alignment horizontal="left" wrapText="1"/>
    </xf>
    <xf numFmtId="0" fontId="4" fillId="0" borderId="15" xfId="11" applyFont="1" applyBorder="1" applyAlignment="1">
      <alignment horizontal="left" wrapText="1"/>
    </xf>
    <xf numFmtId="0" fontId="4" fillId="0" borderId="55" xfId="12" applyFont="1" applyBorder="1" applyAlignment="1">
      <alignment horizontal="center" wrapText="1"/>
    </xf>
    <xf numFmtId="0" fontId="4" fillId="0" borderId="2" xfId="7" applyFont="1" applyBorder="1" applyAlignment="1">
      <alignment horizontal="left" wrapText="1"/>
    </xf>
    <xf numFmtId="0" fontId="4" fillId="0" borderId="0" xfId="7" applyFont="1" applyBorder="1" applyAlignment="1">
      <alignment horizontal="left" wrapText="1"/>
    </xf>
    <xf numFmtId="0" fontId="4" fillId="0" borderId="14" xfId="7" applyFont="1" applyBorder="1" applyAlignment="1">
      <alignment horizontal="left" wrapText="1"/>
    </xf>
    <xf numFmtId="0" fontId="13" fillId="0" borderId="8" xfId="12" applyFont="1" applyBorder="1" applyAlignment="1">
      <alignment horizontal="center" wrapText="1"/>
    </xf>
    <xf numFmtId="166" fontId="5" fillId="0" borderId="68" xfId="2" applyNumberFormat="1" applyFont="1" applyBorder="1" applyAlignment="1">
      <alignment horizontal="center"/>
    </xf>
    <xf numFmtId="166" fontId="5" fillId="0" borderId="51" xfId="2" applyNumberFormat="1" applyFont="1" applyBorder="1" applyAlignment="1">
      <alignment horizontal="center"/>
    </xf>
    <xf numFmtId="166" fontId="5" fillId="0" borderId="69" xfId="2" applyNumberFormat="1" applyFont="1" applyBorder="1" applyAlignment="1">
      <alignment horizontal="center"/>
    </xf>
    <xf numFmtId="165" fontId="5" fillId="0" borderId="49" xfId="11" applyNumberFormat="1" applyFont="1" applyBorder="1" applyAlignment="1">
      <alignment horizontal="center"/>
    </xf>
    <xf numFmtId="0" fontId="4" fillId="0" borderId="1" xfId="10" applyFont="1" applyBorder="1" applyAlignment="1">
      <alignment horizontal="left" vertical="top" wrapText="1"/>
    </xf>
  </cellXfs>
  <cellStyles count="20">
    <cellStyle name="Normál" xfId="0" builtinId="0"/>
    <cellStyle name="Normál_Munka1" xfId="1"/>
    <cellStyle name="Normál_Munka2" xfId="3"/>
    <cellStyle name="Normál_Tábla I" xfId="8"/>
    <cellStyle name="Normál_Tábla I - Nem" xfId="14"/>
    <cellStyle name="Normál_Tábla I - Nem_1" xfId="18"/>
    <cellStyle name="Normál_Tábla I 2" xfId="12"/>
    <cellStyle name="Normál_Tábla II" xfId="9"/>
    <cellStyle name="Normál_Tábla II - Korcsoport" xfId="13"/>
    <cellStyle name="Normál_Tábla III" xfId="4"/>
    <cellStyle name="Normál_Tábla III - Iskolai végzettség" xfId="15"/>
    <cellStyle name="Normál_Tábla III - Iskolai végzettség_1" xfId="19"/>
    <cellStyle name="Normál_Tábla IV - Településtípus" xfId="16"/>
    <cellStyle name="Normál_Tábla V" xfId="5"/>
    <cellStyle name="Normál_Tábla V - Társadalmi réteg" xfId="17"/>
    <cellStyle name="Normál_Tábla V_1" xfId="10"/>
    <cellStyle name="Normál_Tábla VI" xfId="6"/>
    <cellStyle name="Normál_Tábla VII" xfId="7"/>
    <cellStyle name="Normál_Tábla VII_1 2" xfId="11"/>
    <cellStyle name="Százalék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4"/>
  <sheetViews>
    <sheetView topLeftCell="A58" workbookViewId="0">
      <selection activeCell="BH24" sqref="BH24"/>
    </sheetView>
  </sheetViews>
  <sheetFormatPr defaultRowHeight="15"/>
  <cols>
    <col min="1" max="59" width="10.7109375" customWidth="1"/>
  </cols>
  <sheetData>
    <row r="1" spans="1:59">
      <c r="A1" s="1">
        <v>1965</v>
      </c>
    </row>
    <row r="2" spans="1:59">
      <c r="A2" s="1"/>
      <c r="B2" s="94" t="s">
        <v>2</v>
      </c>
    </row>
    <row r="3" spans="1:59" ht="15.75" thickBot="1"/>
    <row r="4" spans="1:59" ht="42" customHeight="1" thickTop="1">
      <c r="A4" s="406"/>
      <c r="B4" s="407"/>
      <c r="C4" s="412" t="s">
        <v>66</v>
      </c>
      <c r="D4" s="395"/>
      <c r="E4" s="396"/>
      <c r="F4" s="394" t="s">
        <v>65</v>
      </c>
      <c r="G4" s="395"/>
      <c r="H4" s="396"/>
      <c r="I4" s="394" t="s">
        <v>64</v>
      </c>
      <c r="J4" s="395"/>
      <c r="K4" s="396"/>
      <c r="L4" s="394" t="s">
        <v>20</v>
      </c>
      <c r="M4" s="395"/>
      <c r="N4" s="395"/>
      <c r="O4" s="396"/>
      <c r="P4" s="394" t="s">
        <v>21</v>
      </c>
      <c r="Q4" s="395"/>
      <c r="R4" s="395"/>
      <c r="S4" s="396"/>
      <c r="T4" s="394" t="s">
        <v>23</v>
      </c>
      <c r="U4" s="395"/>
      <c r="V4" s="395"/>
      <c r="W4" s="396"/>
      <c r="X4" s="394" t="s">
        <v>32</v>
      </c>
      <c r="Y4" s="395"/>
      <c r="Z4" s="395"/>
      <c r="AA4" s="395"/>
      <c r="AB4" s="395"/>
      <c r="AC4" s="395"/>
      <c r="AD4" s="395"/>
      <c r="AE4" s="396"/>
      <c r="AF4" s="394" t="s">
        <v>34</v>
      </c>
      <c r="AG4" s="395"/>
      <c r="AH4" s="395"/>
      <c r="AI4" s="396"/>
      <c r="AJ4" s="394" t="s">
        <v>37</v>
      </c>
      <c r="AK4" s="395"/>
      <c r="AL4" s="395"/>
      <c r="AM4" s="396"/>
      <c r="AN4" s="394" t="s">
        <v>40</v>
      </c>
      <c r="AO4" s="395"/>
      <c r="AP4" s="395"/>
      <c r="AQ4" s="396"/>
      <c r="AR4" s="394" t="s">
        <v>43</v>
      </c>
      <c r="AS4" s="395"/>
      <c r="AT4" s="395"/>
      <c r="AU4" s="395"/>
      <c r="AV4" s="395"/>
      <c r="AW4" s="396"/>
      <c r="AX4" s="394" t="s">
        <v>49</v>
      </c>
      <c r="AY4" s="395"/>
      <c r="AZ4" s="395"/>
      <c r="BA4" s="395"/>
      <c r="BB4" s="396"/>
      <c r="BC4" s="394" t="s">
        <v>54</v>
      </c>
      <c r="BD4" s="395"/>
      <c r="BE4" s="395"/>
      <c r="BF4" s="396"/>
      <c r="BG4" s="404" t="s">
        <v>0</v>
      </c>
    </row>
    <row r="5" spans="1:59" ht="60.75">
      <c r="A5" s="408"/>
      <c r="B5" s="409"/>
      <c r="C5" s="4" t="s">
        <v>1</v>
      </c>
      <c r="D5" s="5" t="s">
        <v>2</v>
      </c>
      <c r="E5" s="5" t="s">
        <v>0</v>
      </c>
      <c r="F5" s="5" t="s">
        <v>1</v>
      </c>
      <c r="G5" s="5" t="s">
        <v>2</v>
      </c>
      <c r="H5" s="5" t="s">
        <v>0</v>
      </c>
      <c r="I5" s="5" t="s">
        <v>1</v>
      </c>
      <c r="J5" s="5" t="s">
        <v>2</v>
      </c>
      <c r="K5" s="5" t="s">
        <v>0</v>
      </c>
      <c r="L5" s="5" t="s">
        <v>19</v>
      </c>
      <c r="M5" s="5" t="s">
        <v>1</v>
      </c>
      <c r="N5" s="267" t="s">
        <v>2</v>
      </c>
      <c r="O5" s="5" t="s">
        <v>0</v>
      </c>
      <c r="P5" s="5" t="s">
        <v>19</v>
      </c>
      <c r="Q5" s="267" t="s">
        <v>1</v>
      </c>
      <c r="R5" s="5" t="s">
        <v>2</v>
      </c>
      <c r="S5" s="5" t="s">
        <v>0</v>
      </c>
      <c r="T5" s="5" t="s">
        <v>19</v>
      </c>
      <c r="U5" s="5" t="s">
        <v>1</v>
      </c>
      <c r="V5" s="267" t="s">
        <v>2</v>
      </c>
      <c r="W5" s="5" t="s">
        <v>0</v>
      </c>
      <c r="X5" s="18" t="s">
        <v>19</v>
      </c>
      <c r="Y5" s="267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18" t="s">
        <v>0</v>
      </c>
      <c r="AF5" s="18" t="s">
        <v>19</v>
      </c>
      <c r="AG5" s="267" t="s">
        <v>3</v>
      </c>
      <c r="AH5" s="5" t="s">
        <v>36</v>
      </c>
      <c r="AI5" s="5" t="s">
        <v>0</v>
      </c>
      <c r="AJ5" s="5" t="s">
        <v>19</v>
      </c>
      <c r="AK5" s="267" t="s">
        <v>39</v>
      </c>
      <c r="AL5" s="5" t="s">
        <v>36</v>
      </c>
      <c r="AM5" s="5" t="s">
        <v>0</v>
      </c>
      <c r="AN5" s="5" t="s">
        <v>19</v>
      </c>
      <c r="AO5" s="267" t="s">
        <v>42</v>
      </c>
      <c r="AP5" s="5" t="s">
        <v>36</v>
      </c>
      <c r="AQ5" s="5" t="s">
        <v>0</v>
      </c>
      <c r="AR5" s="5" t="s">
        <v>19</v>
      </c>
      <c r="AS5" s="267" t="s">
        <v>45</v>
      </c>
      <c r="AT5" s="5" t="s">
        <v>46</v>
      </c>
      <c r="AU5" s="5" t="s">
        <v>47</v>
      </c>
      <c r="AV5" s="5" t="s">
        <v>48</v>
      </c>
      <c r="AW5" s="5" t="s">
        <v>0</v>
      </c>
      <c r="AX5" s="5" t="s">
        <v>19</v>
      </c>
      <c r="AY5" s="267" t="s">
        <v>50</v>
      </c>
      <c r="AZ5" s="5" t="s">
        <v>51</v>
      </c>
      <c r="BA5" s="5" t="s">
        <v>52</v>
      </c>
      <c r="BB5" s="5" t="s">
        <v>0</v>
      </c>
      <c r="BC5" s="18" t="s">
        <v>19</v>
      </c>
      <c r="BD5" s="267" t="s">
        <v>1</v>
      </c>
      <c r="BE5" s="5" t="s">
        <v>2</v>
      </c>
      <c r="BF5" s="33" t="s">
        <v>0</v>
      </c>
      <c r="BG5" s="405"/>
    </row>
    <row r="6" spans="1:59" ht="15.75" thickBot="1">
      <c r="A6" s="410"/>
      <c r="B6" s="411"/>
      <c r="C6" s="31" t="s">
        <v>4</v>
      </c>
      <c r="D6" s="72" t="s">
        <v>4</v>
      </c>
      <c r="E6" s="32" t="s">
        <v>4</v>
      </c>
      <c r="F6" s="32" t="s">
        <v>4</v>
      </c>
      <c r="G6" s="32" t="s">
        <v>4</v>
      </c>
      <c r="H6" s="32" t="s">
        <v>4</v>
      </c>
      <c r="I6" s="32" t="s">
        <v>4</v>
      </c>
      <c r="J6" s="32" t="s">
        <v>4</v>
      </c>
      <c r="K6" s="32" t="s">
        <v>4</v>
      </c>
      <c r="L6" s="32" t="s">
        <v>4</v>
      </c>
      <c r="M6" s="32" t="s">
        <v>4</v>
      </c>
      <c r="N6" s="273" t="s">
        <v>4</v>
      </c>
      <c r="O6" s="32" t="s">
        <v>4</v>
      </c>
      <c r="P6" s="32" t="s">
        <v>4</v>
      </c>
      <c r="Q6" s="273" t="s">
        <v>4</v>
      </c>
      <c r="R6" s="32" t="s">
        <v>4</v>
      </c>
      <c r="S6" s="32" t="s">
        <v>4</v>
      </c>
      <c r="T6" s="32" t="s">
        <v>4</v>
      </c>
      <c r="U6" s="32" t="s">
        <v>4</v>
      </c>
      <c r="V6" s="273" t="s">
        <v>4</v>
      </c>
      <c r="W6" s="32" t="s">
        <v>4</v>
      </c>
      <c r="X6" s="32" t="s">
        <v>4</v>
      </c>
      <c r="Y6" s="273" t="s">
        <v>4</v>
      </c>
      <c r="Z6" s="32" t="s">
        <v>4</v>
      </c>
      <c r="AA6" s="32" t="s">
        <v>4</v>
      </c>
      <c r="AB6" s="32" t="s">
        <v>4</v>
      </c>
      <c r="AC6" s="32" t="s">
        <v>4</v>
      </c>
      <c r="AD6" s="32" t="s">
        <v>4</v>
      </c>
      <c r="AE6" s="32" t="s">
        <v>4</v>
      </c>
      <c r="AF6" s="32" t="s">
        <v>4</v>
      </c>
      <c r="AG6" s="273" t="s">
        <v>4</v>
      </c>
      <c r="AH6" s="32" t="s">
        <v>4</v>
      </c>
      <c r="AI6" s="32" t="s">
        <v>4</v>
      </c>
      <c r="AJ6" s="32" t="s">
        <v>4</v>
      </c>
      <c r="AK6" s="273" t="s">
        <v>4</v>
      </c>
      <c r="AL6" s="32" t="s">
        <v>4</v>
      </c>
      <c r="AM6" s="32" t="s">
        <v>4</v>
      </c>
      <c r="AN6" s="32" t="s">
        <v>4</v>
      </c>
      <c r="AO6" s="273" t="s">
        <v>4</v>
      </c>
      <c r="AP6" s="32" t="s">
        <v>4</v>
      </c>
      <c r="AQ6" s="32" t="s">
        <v>4</v>
      </c>
      <c r="AR6" s="32" t="s">
        <v>4</v>
      </c>
      <c r="AS6" s="273" t="s">
        <v>4</v>
      </c>
      <c r="AT6" s="32" t="s">
        <v>4</v>
      </c>
      <c r="AU6" s="32" t="s">
        <v>4</v>
      </c>
      <c r="AV6" s="32" t="s">
        <v>4</v>
      </c>
      <c r="AW6" s="32" t="s">
        <v>4</v>
      </c>
      <c r="AX6" s="32" t="s">
        <v>4</v>
      </c>
      <c r="AY6" s="273" t="s">
        <v>4</v>
      </c>
      <c r="AZ6" s="32" t="s">
        <v>4</v>
      </c>
      <c r="BA6" s="32" t="s">
        <v>4</v>
      </c>
      <c r="BB6" s="32" t="s">
        <v>4</v>
      </c>
      <c r="BC6" s="32" t="s">
        <v>4</v>
      </c>
      <c r="BD6" s="273" t="s">
        <v>4</v>
      </c>
      <c r="BE6" s="32" t="s">
        <v>4</v>
      </c>
      <c r="BF6" s="32" t="s">
        <v>4</v>
      </c>
      <c r="BG6" s="19" t="s">
        <v>4</v>
      </c>
    </row>
    <row r="7" spans="1:59" ht="15.75" customHeight="1" thickTop="1">
      <c r="A7" s="386" t="s">
        <v>7</v>
      </c>
      <c r="B7" s="64" t="s">
        <v>8</v>
      </c>
      <c r="C7" s="194">
        <f t="shared" ref="C7:D9" si="0">C39/$E39</f>
        <v>0.8301610541727672</v>
      </c>
      <c r="D7" s="195">
        <f t="shared" si="0"/>
        <v>0.1698389458272328</v>
      </c>
      <c r="E7" s="199">
        <v>1</v>
      </c>
      <c r="F7" s="197">
        <f t="shared" ref="F7:G9" si="1">F39/$H39</f>
        <v>0.36456808199121521</v>
      </c>
      <c r="G7" s="197">
        <f t="shared" si="1"/>
        <v>0.63543191800878474</v>
      </c>
      <c r="H7" s="187">
        <v>1</v>
      </c>
      <c r="I7" s="197">
        <f t="shared" ref="I7:J9" si="2">I39/$K39</f>
        <v>0.50512445095168379</v>
      </c>
      <c r="J7" s="197">
        <f t="shared" si="2"/>
        <v>0.49487554904831627</v>
      </c>
      <c r="K7" s="65">
        <v>1</v>
      </c>
      <c r="L7" s="65">
        <v>0.13616398243045388</v>
      </c>
      <c r="M7" s="65">
        <v>6.0029282576866766E-2</v>
      </c>
      <c r="N7" s="329">
        <v>0.80380673499267941</v>
      </c>
      <c r="O7" s="65">
        <v>1</v>
      </c>
      <c r="P7" s="65">
        <v>0.10248901903367497</v>
      </c>
      <c r="Q7" s="329">
        <v>0.57247437774524157</v>
      </c>
      <c r="R7" s="65">
        <v>0.32503660322108346</v>
      </c>
      <c r="S7" s="65">
        <v>1</v>
      </c>
      <c r="T7" s="65">
        <v>0.10980966325036604</v>
      </c>
      <c r="U7" s="65">
        <v>0.29282576866764276</v>
      </c>
      <c r="V7" s="329">
        <v>0.59736456808199123</v>
      </c>
      <c r="W7" s="65">
        <v>1</v>
      </c>
      <c r="X7" s="65">
        <v>0.13616398243045388</v>
      </c>
      <c r="Y7" s="329">
        <v>0.50073206442166907</v>
      </c>
      <c r="Z7" s="65">
        <v>4.8316251830161056E-2</v>
      </c>
      <c r="AA7" s="65">
        <v>0.15226939970717424</v>
      </c>
      <c r="AB7" s="65">
        <v>2.7818448023426062E-2</v>
      </c>
      <c r="AC7" s="65">
        <v>1.3177159590043924E-2</v>
      </c>
      <c r="AD7" s="65">
        <v>0.12152269399707175</v>
      </c>
      <c r="AE7" s="65">
        <v>1</v>
      </c>
      <c r="AF7" s="65">
        <v>0.10395314787701318</v>
      </c>
      <c r="AG7" s="329">
        <v>0.69985358711566614</v>
      </c>
      <c r="AH7" s="65">
        <v>0.19619326500732065</v>
      </c>
      <c r="AI7" s="65">
        <v>1</v>
      </c>
      <c r="AJ7" s="65">
        <v>0.21376281112737922</v>
      </c>
      <c r="AK7" s="329">
        <v>0.41727672035139091</v>
      </c>
      <c r="AL7" s="65">
        <v>0.36896046852122988</v>
      </c>
      <c r="AM7" s="65">
        <v>1</v>
      </c>
      <c r="AN7" s="65">
        <v>0.1800878477306003</v>
      </c>
      <c r="AO7" s="329">
        <v>0.36603221083455345</v>
      </c>
      <c r="AP7" s="65">
        <v>0.45387994143484628</v>
      </c>
      <c r="AQ7" s="65">
        <v>1</v>
      </c>
      <c r="AR7" s="65">
        <v>1.0248901903367497E-2</v>
      </c>
      <c r="AS7" s="329">
        <v>2.3426061493411421E-2</v>
      </c>
      <c r="AT7" s="65">
        <v>0.84773060029282576</v>
      </c>
      <c r="AU7" s="65">
        <v>8.3455344070278187E-2</v>
      </c>
      <c r="AV7" s="65">
        <v>3.5139092240117131E-2</v>
      </c>
      <c r="AW7" s="65">
        <v>1</v>
      </c>
      <c r="AX7" s="65">
        <v>1.4641288433382138E-2</v>
      </c>
      <c r="AY7" s="329">
        <v>0.9019033674963397</v>
      </c>
      <c r="AZ7" s="65">
        <v>4.3923865300146414E-3</v>
      </c>
      <c r="BA7" s="65">
        <v>7.9062957540263545E-2</v>
      </c>
      <c r="BB7" s="65">
        <v>1</v>
      </c>
      <c r="BC7" s="65">
        <v>0.11420204978038068</v>
      </c>
      <c r="BD7" s="329">
        <v>0.32796486090775989</v>
      </c>
      <c r="BE7" s="65">
        <v>0.55783308931185949</v>
      </c>
      <c r="BF7" s="65">
        <v>1</v>
      </c>
      <c r="BG7" s="39">
        <v>1</v>
      </c>
    </row>
    <row r="8" spans="1:59">
      <c r="A8" s="386"/>
      <c r="B8" s="64" t="s">
        <v>9</v>
      </c>
      <c r="C8" s="194">
        <f t="shared" si="0"/>
        <v>0.6853932584269663</v>
      </c>
      <c r="D8" s="195">
        <f t="shared" si="0"/>
        <v>0.3146067415730337</v>
      </c>
      <c r="E8" s="199">
        <v>1</v>
      </c>
      <c r="F8" s="198">
        <f t="shared" si="1"/>
        <v>0.28464419475655428</v>
      </c>
      <c r="G8" s="198">
        <f t="shared" si="1"/>
        <v>0.71535580524344566</v>
      </c>
      <c r="H8" s="187">
        <v>1</v>
      </c>
      <c r="I8" s="198">
        <f t="shared" si="2"/>
        <v>0.36891385767790263</v>
      </c>
      <c r="J8" s="198">
        <f t="shared" si="2"/>
        <v>0.63108614232209737</v>
      </c>
      <c r="K8" s="65">
        <v>1</v>
      </c>
      <c r="L8" s="65">
        <v>0.24906367041198502</v>
      </c>
      <c r="M8" s="65">
        <v>7.8651685393258425E-2</v>
      </c>
      <c r="N8" s="329">
        <v>0.67228464419475653</v>
      </c>
      <c r="O8" s="65">
        <v>1</v>
      </c>
      <c r="P8" s="65">
        <v>0.18164794007490637</v>
      </c>
      <c r="Q8" s="329">
        <v>0.46254681647940077</v>
      </c>
      <c r="R8" s="65">
        <v>0.35580524344569286</v>
      </c>
      <c r="S8" s="65">
        <v>1</v>
      </c>
      <c r="T8" s="65">
        <v>0.17041198501872659</v>
      </c>
      <c r="U8" s="65">
        <v>0.28464419475655428</v>
      </c>
      <c r="V8" s="329">
        <v>0.5449438202247191</v>
      </c>
      <c r="W8" s="65">
        <v>1</v>
      </c>
      <c r="X8" s="65">
        <v>0.25093632958801498</v>
      </c>
      <c r="Y8" s="329">
        <v>0.38202247191011235</v>
      </c>
      <c r="Z8" s="65">
        <v>2.9962546816479401E-2</v>
      </c>
      <c r="AA8" s="65">
        <v>0.13108614232209737</v>
      </c>
      <c r="AB8" s="65">
        <v>3.5580524344569285E-2</v>
      </c>
      <c r="AC8" s="65">
        <v>1.4981273408239701E-2</v>
      </c>
      <c r="AD8" s="65">
        <v>0.15543071161048688</v>
      </c>
      <c r="AE8" s="65">
        <v>1</v>
      </c>
      <c r="AF8" s="65">
        <v>0.16479400749063669</v>
      </c>
      <c r="AG8" s="329">
        <v>0.5617977528089888</v>
      </c>
      <c r="AH8" s="65">
        <v>0.27340823970037453</v>
      </c>
      <c r="AI8" s="65">
        <v>1</v>
      </c>
      <c r="AJ8" s="65">
        <v>0.33520599250936328</v>
      </c>
      <c r="AK8" s="329">
        <v>0.29213483146067415</v>
      </c>
      <c r="AL8" s="65">
        <v>0.37265917602996257</v>
      </c>
      <c r="AM8" s="65">
        <v>1</v>
      </c>
      <c r="AN8" s="65">
        <v>0.2808988764044944</v>
      </c>
      <c r="AO8" s="329">
        <v>0.26779026217228463</v>
      </c>
      <c r="AP8" s="65">
        <v>0.45131086142322097</v>
      </c>
      <c r="AQ8" s="65">
        <v>1</v>
      </c>
      <c r="AR8" s="65">
        <v>1.6853932584269662E-2</v>
      </c>
      <c r="AS8" s="329">
        <v>1.3108614232209739E-2</v>
      </c>
      <c r="AT8" s="65">
        <v>0.83520599250936334</v>
      </c>
      <c r="AU8" s="65">
        <v>8.6142322097378279E-2</v>
      </c>
      <c r="AV8" s="65">
        <v>0.15543071161048688</v>
      </c>
      <c r="AW8" s="65">
        <v>1</v>
      </c>
      <c r="AX8" s="65">
        <v>1.8726591760299626E-2</v>
      </c>
      <c r="AY8" s="329">
        <v>0.90823970037453183</v>
      </c>
      <c r="AZ8" s="65">
        <v>9.3632958801498131E-3</v>
      </c>
      <c r="BA8" s="65">
        <v>0.15543071161048688</v>
      </c>
      <c r="BB8" s="65">
        <v>1</v>
      </c>
      <c r="BC8" s="65">
        <v>0.12734082397003746</v>
      </c>
      <c r="BD8" s="329">
        <v>0.26217228464419473</v>
      </c>
      <c r="BE8" s="65">
        <v>0.15543071161048688</v>
      </c>
      <c r="BF8" s="65">
        <v>1</v>
      </c>
      <c r="BG8" s="39">
        <v>1</v>
      </c>
    </row>
    <row r="9" spans="1:59" ht="15.75" thickBot="1">
      <c r="A9" s="387"/>
      <c r="B9" s="66" t="s">
        <v>0</v>
      </c>
      <c r="C9" s="188">
        <f t="shared" si="0"/>
        <v>0.76663927691043554</v>
      </c>
      <c r="D9" s="188">
        <f t="shared" si="0"/>
        <v>0.23336072308956451</v>
      </c>
      <c r="E9" s="196">
        <v>1</v>
      </c>
      <c r="F9" s="188">
        <f t="shared" si="1"/>
        <v>0.32949876746096962</v>
      </c>
      <c r="G9" s="188">
        <f t="shared" si="1"/>
        <v>0.67050123253903038</v>
      </c>
      <c r="H9" s="188">
        <v>1</v>
      </c>
      <c r="I9" s="188">
        <f t="shared" si="2"/>
        <v>0.44535743631881675</v>
      </c>
      <c r="J9" s="188">
        <f t="shared" si="2"/>
        <v>0.55464256368118325</v>
      </c>
      <c r="K9" s="67">
        <v>1</v>
      </c>
      <c r="L9" s="67">
        <v>0.18570254724732949</v>
      </c>
      <c r="M9" s="67">
        <v>6.8200493015612165E-2</v>
      </c>
      <c r="N9" s="330">
        <v>0.74609695973705836</v>
      </c>
      <c r="O9" s="67">
        <v>1</v>
      </c>
      <c r="P9" s="67">
        <v>0.13722267871815941</v>
      </c>
      <c r="Q9" s="330">
        <v>0.52423993426458504</v>
      </c>
      <c r="R9" s="67">
        <v>0.33853738701725555</v>
      </c>
      <c r="S9" s="67">
        <v>1</v>
      </c>
      <c r="T9" s="67">
        <v>0.13640098603122433</v>
      </c>
      <c r="U9" s="67">
        <v>0.28923582580115037</v>
      </c>
      <c r="V9" s="330">
        <v>0.57436318816762533</v>
      </c>
      <c r="W9" s="67">
        <v>1</v>
      </c>
      <c r="X9" s="67">
        <v>0.18652423993426459</v>
      </c>
      <c r="Y9" s="330">
        <v>0.44864420706655711</v>
      </c>
      <c r="Z9" s="67">
        <v>4.0262941659819231E-2</v>
      </c>
      <c r="AA9" s="67">
        <v>0.142974527526705</v>
      </c>
      <c r="AB9" s="67">
        <v>3.1224322103533278E-2</v>
      </c>
      <c r="AC9" s="67">
        <v>1.3968775677896467E-2</v>
      </c>
      <c r="AD9" s="67">
        <v>0.11996713229252259</v>
      </c>
      <c r="AE9" s="67">
        <v>1</v>
      </c>
      <c r="AF9" s="67">
        <v>0.13064913722267871</v>
      </c>
      <c r="AG9" s="330">
        <v>0.63927691043549717</v>
      </c>
      <c r="AH9" s="67">
        <v>0.23007395234182415</v>
      </c>
      <c r="AI9" s="67">
        <v>1</v>
      </c>
      <c r="AJ9" s="67">
        <v>0.26705012325390304</v>
      </c>
      <c r="AK9" s="330">
        <v>0.36236647493837304</v>
      </c>
      <c r="AL9" s="67">
        <v>0.37058340180772392</v>
      </c>
      <c r="AM9" s="67">
        <v>1</v>
      </c>
      <c r="AN9" s="67">
        <v>0.22432210353327856</v>
      </c>
      <c r="AO9" s="330">
        <v>0.32292522596548889</v>
      </c>
      <c r="AP9" s="67">
        <v>0.45275267050123252</v>
      </c>
      <c r="AQ9" s="67">
        <v>1</v>
      </c>
      <c r="AR9" s="67">
        <v>1.314708299096138E-2</v>
      </c>
      <c r="AS9" s="330">
        <v>1.8898931799506986E-2</v>
      </c>
      <c r="AT9" s="67">
        <v>0.84223500410846341</v>
      </c>
      <c r="AU9" s="67">
        <v>8.4634346754313888E-2</v>
      </c>
      <c r="AV9" s="67">
        <v>4.1084634346754315E-2</v>
      </c>
      <c r="AW9" s="67">
        <v>1</v>
      </c>
      <c r="AX9" s="67">
        <v>1.6433853738701727E-2</v>
      </c>
      <c r="AY9" s="330">
        <v>0.90468364831552994</v>
      </c>
      <c r="AZ9" s="67">
        <v>6.5735414954806899E-3</v>
      </c>
      <c r="BA9" s="67">
        <v>7.2308956450287593E-2</v>
      </c>
      <c r="BB9" s="67">
        <v>1</v>
      </c>
      <c r="BC9" s="67">
        <v>0.11996713229252259</v>
      </c>
      <c r="BD9" s="330">
        <v>0.29909613804437141</v>
      </c>
      <c r="BE9" s="67">
        <v>0.58093672966310594</v>
      </c>
      <c r="BF9" s="67">
        <v>1</v>
      </c>
      <c r="BG9" s="40">
        <v>1</v>
      </c>
    </row>
    <row r="10" spans="1:59" ht="15.75" thickTop="1"/>
    <row r="11" spans="1:59">
      <c r="A11" s="1">
        <v>2013</v>
      </c>
      <c r="B11" s="3"/>
      <c r="C11" s="113"/>
      <c r="D11" s="49"/>
      <c r="E11" s="129"/>
      <c r="F11" s="49"/>
      <c r="G11" s="49"/>
      <c r="H11" s="129"/>
      <c r="I11" s="49"/>
      <c r="J11" s="4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</row>
    <row r="12" spans="1:59">
      <c r="A12" s="1"/>
      <c r="B12" s="3" t="s">
        <v>2</v>
      </c>
      <c r="C12" s="3" t="s">
        <v>121</v>
      </c>
      <c r="D12" s="49"/>
      <c r="E12" s="129"/>
      <c r="F12" s="49"/>
      <c r="G12" s="49"/>
      <c r="H12" s="129"/>
      <c r="I12" s="49"/>
      <c r="J12" s="4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</row>
    <row r="13" spans="1:59" ht="15" customHeight="1" thickBot="1">
      <c r="A13" s="139"/>
      <c r="B13" s="124"/>
      <c r="C13" s="49"/>
      <c r="D13" s="49"/>
      <c r="E13" s="129"/>
      <c r="F13" s="49"/>
      <c r="G13" s="49"/>
      <c r="H13" s="129"/>
      <c r="I13" s="49"/>
      <c r="J13" s="4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</row>
    <row r="14" spans="1:59" ht="39" customHeight="1" thickTop="1">
      <c r="A14" s="388"/>
      <c r="B14" s="389"/>
      <c r="C14" s="353" t="s">
        <v>66</v>
      </c>
      <c r="D14" s="354"/>
      <c r="E14" s="355"/>
      <c r="F14" s="356" t="s">
        <v>65</v>
      </c>
      <c r="G14" s="354"/>
      <c r="H14" s="355"/>
      <c r="I14" s="356" t="s">
        <v>101</v>
      </c>
      <c r="J14" s="354"/>
      <c r="K14" s="355"/>
      <c r="L14" s="383" t="s">
        <v>102</v>
      </c>
      <c r="M14" s="384"/>
      <c r="N14" s="384"/>
      <c r="O14" s="385"/>
      <c r="P14" s="357" t="s">
        <v>103</v>
      </c>
      <c r="Q14" s="358"/>
      <c r="R14" s="358"/>
      <c r="S14" s="359"/>
      <c r="T14" s="346" t="s">
        <v>104</v>
      </c>
      <c r="U14" s="354"/>
      <c r="V14" s="354"/>
      <c r="W14" s="355"/>
      <c r="X14" s="346" t="s">
        <v>105</v>
      </c>
      <c r="Y14" s="347"/>
      <c r="Z14" s="347"/>
      <c r="AA14" s="347"/>
      <c r="AB14" s="347"/>
      <c r="AC14" s="347"/>
      <c r="AD14" s="347"/>
      <c r="AE14" s="348"/>
      <c r="AF14" s="360" t="s">
        <v>106</v>
      </c>
      <c r="AG14" s="360"/>
      <c r="AH14" s="360"/>
      <c r="AI14" s="360"/>
      <c r="AJ14" s="361" t="s">
        <v>109</v>
      </c>
      <c r="AK14" s="347"/>
      <c r="AL14" s="347"/>
      <c r="AM14" s="348"/>
      <c r="AN14" s="346" t="s">
        <v>111</v>
      </c>
      <c r="AO14" s="347"/>
      <c r="AP14" s="347"/>
      <c r="AQ14" s="348"/>
      <c r="AR14" s="346" t="s">
        <v>113</v>
      </c>
      <c r="AS14" s="347"/>
      <c r="AT14" s="347"/>
      <c r="AU14" s="347"/>
      <c r="AV14" s="347"/>
      <c r="AW14" s="348"/>
      <c r="AX14" s="346" t="s">
        <v>83</v>
      </c>
      <c r="AY14" s="347"/>
      <c r="AZ14" s="347"/>
      <c r="BA14" s="347"/>
      <c r="BB14" s="348"/>
      <c r="BC14" s="346" t="s">
        <v>84</v>
      </c>
      <c r="BD14" s="347"/>
      <c r="BE14" s="347"/>
      <c r="BF14" s="349"/>
    </row>
    <row r="15" spans="1:59" ht="74.25" customHeight="1">
      <c r="A15" s="390"/>
      <c r="B15" s="391"/>
      <c r="C15" s="75" t="s">
        <v>1</v>
      </c>
      <c r="D15" s="75" t="s">
        <v>2</v>
      </c>
      <c r="E15" s="75" t="s">
        <v>0</v>
      </c>
      <c r="F15" s="75" t="s">
        <v>1</v>
      </c>
      <c r="G15" s="75" t="s">
        <v>2</v>
      </c>
      <c r="H15" s="75" t="s">
        <v>0</v>
      </c>
      <c r="I15" s="75" t="s">
        <v>1</v>
      </c>
      <c r="J15" s="75" t="s">
        <v>2</v>
      </c>
      <c r="K15" s="75" t="s">
        <v>0</v>
      </c>
      <c r="L15" s="75" t="s">
        <v>85</v>
      </c>
      <c r="M15" s="75" t="s">
        <v>1</v>
      </c>
      <c r="N15" s="267" t="s">
        <v>2</v>
      </c>
      <c r="O15" s="75" t="s">
        <v>0</v>
      </c>
      <c r="P15" s="75" t="s">
        <v>85</v>
      </c>
      <c r="Q15" s="267" t="s">
        <v>1</v>
      </c>
      <c r="R15" s="75" t="s">
        <v>2</v>
      </c>
      <c r="S15" s="75" t="s">
        <v>0</v>
      </c>
      <c r="T15" s="75" t="s">
        <v>85</v>
      </c>
      <c r="U15" s="75" t="s">
        <v>1</v>
      </c>
      <c r="V15" s="267" t="s">
        <v>2</v>
      </c>
      <c r="W15" s="75" t="s">
        <v>0</v>
      </c>
      <c r="X15" s="75" t="s">
        <v>85</v>
      </c>
      <c r="Y15" s="267" t="s">
        <v>86</v>
      </c>
      <c r="Z15" s="75" t="s">
        <v>87</v>
      </c>
      <c r="AA15" s="75" t="s">
        <v>88</v>
      </c>
      <c r="AB15" s="75" t="s">
        <v>89</v>
      </c>
      <c r="AC15" s="75" t="s">
        <v>90</v>
      </c>
      <c r="AD15" s="75" t="s">
        <v>91</v>
      </c>
      <c r="AE15" s="75" t="s">
        <v>0</v>
      </c>
      <c r="AF15" s="75" t="s">
        <v>85</v>
      </c>
      <c r="AG15" s="267" t="s">
        <v>3</v>
      </c>
      <c r="AH15" s="5" t="s">
        <v>36</v>
      </c>
      <c r="AI15" s="75" t="s">
        <v>0</v>
      </c>
      <c r="AJ15" s="75" t="s">
        <v>85</v>
      </c>
      <c r="AK15" s="267" t="s">
        <v>88</v>
      </c>
      <c r="AL15" s="75" t="s">
        <v>36</v>
      </c>
      <c r="AM15" s="75" t="s">
        <v>0</v>
      </c>
      <c r="AN15" s="75" t="s">
        <v>85</v>
      </c>
      <c r="AO15" s="267" t="s">
        <v>92</v>
      </c>
      <c r="AP15" s="5" t="s">
        <v>36</v>
      </c>
      <c r="AQ15" s="75" t="s">
        <v>0</v>
      </c>
      <c r="AR15" s="75" t="s">
        <v>85</v>
      </c>
      <c r="AS15" s="267" t="s">
        <v>108</v>
      </c>
      <c r="AT15" s="362" t="s">
        <v>91</v>
      </c>
      <c r="AU15" s="363"/>
      <c r="AV15" s="364"/>
      <c r="AW15" s="75" t="s">
        <v>0</v>
      </c>
      <c r="AX15" s="75" t="s">
        <v>85</v>
      </c>
      <c r="AY15" s="267" t="s">
        <v>115</v>
      </c>
      <c r="AZ15" s="75" t="s">
        <v>93</v>
      </c>
      <c r="BA15" s="75" t="s">
        <v>91</v>
      </c>
      <c r="BB15" s="75" t="s">
        <v>0</v>
      </c>
      <c r="BC15" s="75" t="s">
        <v>85</v>
      </c>
      <c r="BD15" s="267" t="s">
        <v>1</v>
      </c>
      <c r="BE15" s="75" t="s">
        <v>2</v>
      </c>
      <c r="BF15" s="76" t="s">
        <v>0</v>
      </c>
    </row>
    <row r="16" spans="1:59" ht="15" customHeight="1" thickBot="1">
      <c r="A16" s="392"/>
      <c r="B16" s="393"/>
      <c r="C16" s="31" t="s">
        <v>4</v>
      </c>
      <c r="D16" s="72" t="s">
        <v>4</v>
      </c>
      <c r="E16" s="32" t="s">
        <v>4</v>
      </c>
      <c r="F16" s="32" t="s">
        <v>4</v>
      </c>
      <c r="G16" s="32" t="s">
        <v>4</v>
      </c>
      <c r="H16" s="32" t="s">
        <v>4</v>
      </c>
      <c r="I16" s="32" t="s">
        <v>4</v>
      </c>
      <c r="J16" s="32" t="s">
        <v>4</v>
      </c>
      <c r="K16" s="32" t="s">
        <v>4</v>
      </c>
      <c r="L16" s="32" t="s">
        <v>4</v>
      </c>
      <c r="M16" s="32" t="s">
        <v>4</v>
      </c>
      <c r="N16" s="273" t="s">
        <v>4</v>
      </c>
      <c r="O16" s="32" t="s">
        <v>4</v>
      </c>
      <c r="P16" s="32" t="s">
        <v>4</v>
      </c>
      <c r="Q16" s="273" t="s">
        <v>4</v>
      </c>
      <c r="R16" s="32" t="s">
        <v>4</v>
      </c>
      <c r="S16" s="32" t="s">
        <v>4</v>
      </c>
      <c r="T16" s="32" t="s">
        <v>4</v>
      </c>
      <c r="U16" s="32" t="s">
        <v>4</v>
      </c>
      <c r="V16" s="273" t="s">
        <v>4</v>
      </c>
      <c r="W16" s="32" t="s">
        <v>4</v>
      </c>
      <c r="X16" s="32" t="s">
        <v>4</v>
      </c>
      <c r="Y16" s="273" t="s">
        <v>4</v>
      </c>
      <c r="Z16" s="32" t="s">
        <v>4</v>
      </c>
      <c r="AA16" s="32" t="s">
        <v>4</v>
      </c>
      <c r="AB16" s="32" t="s">
        <v>4</v>
      </c>
      <c r="AC16" s="32" t="s">
        <v>4</v>
      </c>
      <c r="AD16" s="32" t="s">
        <v>4</v>
      </c>
      <c r="AE16" s="32" t="s">
        <v>4</v>
      </c>
      <c r="AF16" s="32" t="s">
        <v>4</v>
      </c>
      <c r="AG16" s="273" t="s">
        <v>4</v>
      </c>
      <c r="AH16" s="32" t="s">
        <v>4</v>
      </c>
      <c r="AI16" s="32" t="s">
        <v>4</v>
      </c>
      <c r="AJ16" s="32" t="s">
        <v>4</v>
      </c>
      <c r="AK16" s="273" t="s">
        <v>4</v>
      </c>
      <c r="AL16" s="32" t="s">
        <v>4</v>
      </c>
      <c r="AM16" s="32" t="s">
        <v>4</v>
      </c>
      <c r="AN16" s="32" t="s">
        <v>4</v>
      </c>
      <c r="AO16" s="273" t="s">
        <v>4</v>
      </c>
      <c r="AP16" s="32" t="s">
        <v>4</v>
      </c>
      <c r="AQ16" s="32" t="s">
        <v>4</v>
      </c>
      <c r="AR16" s="32" t="s">
        <v>4</v>
      </c>
      <c r="AS16" s="273" t="s">
        <v>4</v>
      </c>
      <c r="AT16" s="413" t="s">
        <v>4</v>
      </c>
      <c r="AU16" s="414"/>
      <c r="AV16" s="415"/>
      <c r="AW16" s="32" t="s">
        <v>4</v>
      </c>
      <c r="AX16" s="32" t="s">
        <v>4</v>
      </c>
      <c r="AY16" s="273" t="s">
        <v>4</v>
      </c>
      <c r="AZ16" s="32" t="s">
        <v>4</v>
      </c>
      <c r="BA16" s="32" t="s">
        <v>4</v>
      </c>
      <c r="BB16" s="32" t="s">
        <v>4</v>
      </c>
      <c r="BC16" s="32" t="s">
        <v>4</v>
      </c>
      <c r="BD16" s="273" t="s">
        <v>4</v>
      </c>
      <c r="BE16" s="32" t="s">
        <v>4</v>
      </c>
      <c r="BF16" s="88" t="s">
        <v>4</v>
      </c>
    </row>
    <row r="17" spans="1:59" ht="15" customHeight="1" thickTop="1">
      <c r="A17" s="401" t="s">
        <v>7</v>
      </c>
      <c r="B17" s="229" t="s">
        <v>8</v>
      </c>
      <c r="C17" s="116">
        <f>C49/$E49</f>
        <v>0.38031319910514544</v>
      </c>
      <c r="D17" s="116">
        <f t="shared" ref="D17:E17" si="3">D49/$E49</f>
        <v>0.61968680089485462</v>
      </c>
      <c r="E17" s="116">
        <f t="shared" si="3"/>
        <v>1</v>
      </c>
      <c r="F17" s="116">
        <f>F49/$H49</f>
        <v>0.39293598233995586</v>
      </c>
      <c r="G17" s="116">
        <f t="shared" ref="G17:H17" si="4">G49/$H49</f>
        <v>0.60706401766004414</v>
      </c>
      <c r="H17" s="116">
        <f t="shared" si="4"/>
        <v>1</v>
      </c>
      <c r="I17" s="116">
        <f>I49/$K49</f>
        <v>0.29268292682926828</v>
      </c>
      <c r="J17" s="116">
        <f t="shared" ref="J17:K17" si="5">J49/$K49</f>
        <v>0.70731707317073167</v>
      </c>
      <c r="K17" s="116">
        <f t="shared" si="5"/>
        <v>1</v>
      </c>
      <c r="L17" s="116">
        <f>L49/$O49</f>
        <v>0.11037527593818984</v>
      </c>
      <c r="M17" s="116">
        <f t="shared" ref="M17:O17" si="6">M49/$O49</f>
        <v>5.2980132450331126E-2</v>
      </c>
      <c r="N17" s="329">
        <f t="shared" si="6"/>
        <v>0.83664459161147908</v>
      </c>
      <c r="O17" s="116">
        <f t="shared" si="6"/>
        <v>1</v>
      </c>
      <c r="P17" s="116">
        <f>P49/$S49</f>
        <v>0.21412803532008831</v>
      </c>
      <c r="Q17" s="329">
        <f t="shared" ref="Q17:S17" si="7">Q49/$S49</f>
        <v>0.50993377483443714</v>
      </c>
      <c r="R17" s="116">
        <f t="shared" si="7"/>
        <v>0.27593818984547464</v>
      </c>
      <c r="S17" s="116">
        <f t="shared" si="7"/>
        <v>1</v>
      </c>
      <c r="T17" s="116">
        <f>T49/$W49</f>
        <v>0.2185430463576159</v>
      </c>
      <c r="U17" s="116">
        <f t="shared" ref="U17:W17" si="8">U49/$W49</f>
        <v>0.17218543046357615</v>
      </c>
      <c r="V17" s="329">
        <f t="shared" si="8"/>
        <v>0.60927152317880795</v>
      </c>
      <c r="W17" s="116">
        <f t="shared" si="8"/>
        <v>1</v>
      </c>
      <c r="X17" s="116">
        <f>X49/$AE49</f>
        <v>2.4282560706401765E-2</v>
      </c>
      <c r="Y17" s="329">
        <f t="shared" ref="Y17:AE17" si="9">Y49/$AE49</f>
        <v>0.75496688741721851</v>
      </c>
      <c r="Z17" s="116">
        <f t="shared" si="9"/>
        <v>0.13686534216335541</v>
      </c>
      <c r="AA17" s="116">
        <f t="shared" si="9"/>
        <v>3.3112582781456956E-2</v>
      </c>
      <c r="AB17" s="116">
        <f t="shared" si="9"/>
        <v>1.5452538631346579E-2</v>
      </c>
      <c r="AC17" s="116">
        <f t="shared" si="9"/>
        <v>3.0905077262693158E-2</v>
      </c>
      <c r="AD17" s="116">
        <f t="shared" si="9"/>
        <v>4.4150110375275938E-3</v>
      </c>
      <c r="AE17" s="116">
        <f t="shared" si="9"/>
        <v>1</v>
      </c>
      <c r="AF17" s="116">
        <f>AF49/$AI49</f>
        <v>1.7660044150110375E-2</v>
      </c>
      <c r="AG17" s="329">
        <f t="shared" ref="AG17:AI17" si="10">AG49/$AI49</f>
        <v>0.98013245033112584</v>
      </c>
      <c r="AH17" s="116">
        <f t="shared" si="10"/>
        <v>2.2075055187637969E-3</v>
      </c>
      <c r="AI17" s="116">
        <f t="shared" si="10"/>
        <v>1</v>
      </c>
      <c r="AJ17" s="116">
        <f>AJ49/$AM49</f>
        <v>5.0772626931567331E-2</v>
      </c>
      <c r="AK17" s="329">
        <f t="shared" ref="AK17:AM17" si="11">AK49/$AM49</f>
        <v>0.40618101545253865</v>
      </c>
      <c r="AL17" s="116">
        <f t="shared" si="11"/>
        <v>0.54304635761589404</v>
      </c>
      <c r="AM17" s="116">
        <f t="shared" si="11"/>
        <v>1</v>
      </c>
      <c r="AN17" s="116">
        <f>AN49/$AQ49</f>
        <v>1.3245033112582781E-2</v>
      </c>
      <c r="AO17" s="329">
        <f t="shared" ref="AO17:AQ17" si="12">AO49/$AQ49</f>
        <v>0.89183222958057395</v>
      </c>
      <c r="AP17" s="116">
        <f t="shared" si="12"/>
        <v>9.4922737306843266E-2</v>
      </c>
      <c r="AQ17" s="116">
        <f t="shared" si="12"/>
        <v>1</v>
      </c>
      <c r="AR17" s="116">
        <f>AR49/$AW49</f>
        <v>2.2075055187637969E-3</v>
      </c>
      <c r="AS17" s="329">
        <f>AS49/$AW49</f>
        <v>0.98675496688741726</v>
      </c>
      <c r="AT17" s="422">
        <f>AT49/$AW49</f>
        <v>1.1037527593818985E-2</v>
      </c>
      <c r="AU17" s="423"/>
      <c r="AV17" s="424"/>
      <c r="AW17" s="116">
        <f>AW49/$AW49</f>
        <v>1</v>
      </c>
      <c r="AX17" s="116">
        <f>AX49/$BB49</f>
        <v>7.9470198675496692E-2</v>
      </c>
      <c r="AY17" s="329">
        <f t="shared" ref="AY17:BB17" si="13">AY49/$BB49</f>
        <v>0.76379690949227375</v>
      </c>
      <c r="AZ17" s="116">
        <f t="shared" si="13"/>
        <v>0.1545253863134658</v>
      </c>
      <c r="BA17" s="116">
        <f t="shared" si="13"/>
        <v>2.2075055187637969E-3</v>
      </c>
      <c r="BB17" s="116">
        <f t="shared" si="13"/>
        <v>1</v>
      </c>
      <c r="BC17" s="116">
        <f>BC49/$BF49</f>
        <v>0.24503311258278146</v>
      </c>
      <c r="BD17" s="329">
        <f t="shared" ref="BD17:BF17" si="14">BD49/$BF49</f>
        <v>0.22075055187637968</v>
      </c>
      <c r="BE17" s="116">
        <f t="shared" si="14"/>
        <v>0.5342163355408388</v>
      </c>
      <c r="BF17" s="238">
        <f t="shared" si="14"/>
        <v>1</v>
      </c>
    </row>
    <row r="18" spans="1:59" ht="15" customHeight="1">
      <c r="A18" s="402"/>
      <c r="B18" s="232" t="s">
        <v>9</v>
      </c>
      <c r="C18" s="117">
        <f>C50/$E50</f>
        <v>0.38589981447124305</v>
      </c>
      <c r="D18" s="117">
        <f t="shared" ref="D18:E19" si="15">D50/$E50</f>
        <v>0.614100185528757</v>
      </c>
      <c r="E18" s="117">
        <f t="shared" si="15"/>
        <v>1</v>
      </c>
      <c r="F18" s="117">
        <f>F50/$H50</f>
        <v>0.40073529411764708</v>
      </c>
      <c r="G18" s="117">
        <f t="shared" ref="G18:H19" si="16">G50/$H50</f>
        <v>0.59926470588235292</v>
      </c>
      <c r="H18" s="117">
        <f t="shared" si="16"/>
        <v>1</v>
      </c>
      <c r="I18" s="117">
        <f>I50/$K50</f>
        <v>0.25367647058823528</v>
      </c>
      <c r="J18" s="117">
        <f t="shared" ref="J18:K19" si="17">J50/$K50</f>
        <v>0.74632352941176472</v>
      </c>
      <c r="K18" s="117">
        <f t="shared" si="17"/>
        <v>1</v>
      </c>
      <c r="L18" s="117">
        <f>L50/$O50</f>
        <v>0.13162705667276051</v>
      </c>
      <c r="M18" s="117">
        <f t="shared" ref="M18:O19" si="18">M50/$O50</f>
        <v>4.7531992687385741E-2</v>
      </c>
      <c r="N18" s="329">
        <f t="shared" si="18"/>
        <v>0.82084095063985374</v>
      </c>
      <c r="O18" s="117">
        <f t="shared" si="18"/>
        <v>1</v>
      </c>
      <c r="P18" s="117">
        <f t="shared" ref="P18:S19" si="19">P50/$S50</f>
        <v>0.22851919561243145</v>
      </c>
      <c r="Q18" s="329">
        <f t="shared" si="19"/>
        <v>0.5009140767824497</v>
      </c>
      <c r="R18" s="117">
        <f t="shared" si="19"/>
        <v>0.27056672760511885</v>
      </c>
      <c r="S18" s="117">
        <f t="shared" si="19"/>
        <v>1</v>
      </c>
      <c r="T18" s="117">
        <f t="shared" ref="T18:W19" si="20">T50/$W50</f>
        <v>0.23948811700182815</v>
      </c>
      <c r="U18" s="117">
        <f t="shared" si="20"/>
        <v>0.22120658135283364</v>
      </c>
      <c r="V18" s="329">
        <f t="shared" si="20"/>
        <v>0.53930530164533819</v>
      </c>
      <c r="W18" s="117">
        <f t="shared" si="20"/>
        <v>1</v>
      </c>
      <c r="X18" s="117">
        <f t="shared" ref="X18:AE19" si="21">X50/$AE50</f>
        <v>4.2047531992687383E-2</v>
      </c>
      <c r="Y18" s="329">
        <f t="shared" si="21"/>
        <v>0.76416819012797077</v>
      </c>
      <c r="Z18" s="117">
        <f t="shared" si="21"/>
        <v>0.11517367458866545</v>
      </c>
      <c r="AA18" s="117">
        <f t="shared" si="21"/>
        <v>2.1937842778793418E-2</v>
      </c>
      <c r="AB18" s="117">
        <f t="shared" si="21"/>
        <v>1.8281535648994516E-2</v>
      </c>
      <c r="AC18" s="117">
        <f t="shared" si="21"/>
        <v>2.5594149908592323E-2</v>
      </c>
      <c r="AD18" s="117">
        <f t="shared" si="21"/>
        <v>1.2797074954296161E-2</v>
      </c>
      <c r="AE18" s="117">
        <f t="shared" si="21"/>
        <v>1</v>
      </c>
      <c r="AF18" s="117">
        <f t="shared" ref="AF18:AI19" si="22">AF50/$AI50</f>
        <v>3.1078610603290677E-2</v>
      </c>
      <c r="AG18" s="329">
        <f t="shared" si="22"/>
        <v>0.96343692870201092</v>
      </c>
      <c r="AH18" s="117">
        <f t="shared" si="22"/>
        <v>5.4844606946983544E-3</v>
      </c>
      <c r="AI18" s="117">
        <f t="shared" si="22"/>
        <v>1</v>
      </c>
      <c r="AJ18" s="117">
        <f t="shared" ref="AJ18:AM19" si="23">AJ50/$AM50</f>
        <v>5.6672760511882997E-2</v>
      </c>
      <c r="AK18" s="329">
        <f t="shared" si="23"/>
        <v>0.36380255941499084</v>
      </c>
      <c r="AL18" s="117">
        <f t="shared" si="23"/>
        <v>0.57952468007312619</v>
      </c>
      <c r="AM18" s="117">
        <f t="shared" si="23"/>
        <v>1</v>
      </c>
      <c r="AN18" s="117">
        <f t="shared" ref="AN18:AQ19" si="24">AN50/$AQ50</f>
        <v>2.5594149908592323E-2</v>
      </c>
      <c r="AO18" s="329">
        <f t="shared" si="24"/>
        <v>0.87202925045703839</v>
      </c>
      <c r="AP18" s="117">
        <f t="shared" si="24"/>
        <v>0.10237659963436929</v>
      </c>
      <c r="AQ18" s="117">
        <f t="shared" si="24"/>
        <v>1</v>
      </c>
      <c r="AR18" s="117">
        <f>AR50/$AW50</f>
        <v>5.4844606946983544E-3</v>
      </c>
      <c r="AS18" s="329">
        <f t="shared" ref="AS18:AT19" si="25">AS50/$AW50</f>
        <v>0.98537477148080443</v>
      </c>
      <c r="AT18" s="425">
        <f t="shared" si="25"/>
        <v>9.140767824497258E-3</v>
      </c>
      <c r="AU18" s="426"/>
      <c r="AV18" s="427"/>
      <c r="AW18" s="117">
        <f t="shared" ref="AW18:AW19" si="26">AW50/$AW50</f>
        <v>1</v>
      </c>
      <c r="AX18" s="117">
        <f t="shared" ref="AX18:BB19" si="27">AX50/$BB50</f>
        <v>6.5813528336380253E-2</v>
      </c>
      <c r="AY18" s="329">
        <f t="shared" si="27"/>
        <v>0.78610603290676417</v>
      </c>
      <c r="AZ18" s="117">
        <f t="shared" si="27"/>
        <v>0.14076782449725778</v>
      </c>
      <c r="BA18" s="117">
        <f t="shared" si="27"/>
        <v>7.3126142595978062E-3</v>
      </c>
      <c r="BB18" s="117">
        <f t="shared" si="27"/>
        <v>1</v>
      </c>
      <c r="BC18" s="117">
        <f>BC50/$BF50</f>
        <v>0.20292504570383912</v>
      </c>
      <c r="BD18" s="329">
        <f t="shared" ref="BD18:BF19" si="28">BD50/$BF50</f>
        <v>0.18098720292504569</v>
      </c>
      <c r="BE18" s="117">
        <f t="shared" si="28"/>
        <v>0.61608775137111516</v>
      </c>
      <c r="BF18" s="123">
        <f t="shared" si="28"/>
        <v>1</v>
      </c>
    </row>
    <row r="19" spans="1:59" ht="15" customHeight="1" thickBot="1">
      <c r="A19" s="403"/>
      <c r="B19" s="66" t="s">
        <v>0</v>
      </c>
      <c r="C19" s="121">
        <f>C51/$E51</f>
        <v>0.38336713995943206</v>
      </c>
      <c r="D19" s="121">
        <f t="shared" si="15"/>
        <v>0.61663286004056794</v>
      </c>
      <c r="E19" s="121">
        <f>C19+D19</f>
        <v>1</v>
      </c>
      <c r="F19" s="121">
        <f>F51/$H51</f>
        <v>0.39719157472417249</v>
      </c>
      <c r="G19" s="121">
        <f t="shared" si="16"/>
        <v>0.60280842527582745</v>
      </c>
      <c r="H19" s="121">
        <f t="shared" si="16"/>
        <v>1</v>
      </c>
      <c r="I19" s="121">
        <f>I51/$K51</f>
        <v>0.271356783919598</v>
      </c>
      <c r="J19" s="121">
        <f t="shared" si="17"/>
        <v>0.72864321608040206</v>
      </c>
      <c r="K19" s="121">
        <f t="shared" si="17"/>
        <v>1</v>
      </c>
      <c r="L19" s="121">
        <f>L51/$O51</f>
        <v>0.122</v>
      </c>
      <c r="M19" s="121">
        <f t="shared" si="18"/>
        <v>0.05</v>
      </c>
      <c r="N19" s="330">
        <f t="shared" si="18"/>
        <v>0.82799999999999996</v>
      </c>
      <c r="O19" s="121">
        <f t="shared" si="18"/>
        <v>1</v>
      </c>
      <c r="P19" s="121">
        <f t="shared" si="19"/>
        <v>0.222</v>
      </c>
      <c r="Q19" s="330">
        <f t="shared" si="19"/>
        <v>0.505</v>
      </c>
      <c r="R19" s="121">
        <f t="shared" si="19"/>
        <v>0.27300000000000002</v>
      </c>
      <c r="S19" s="121">
        <f t="shared" si="19"/>
        <v>1</v>
      </c>
      <c r="T19" s="121">
        <f t="shared" si="20"/>
        <v>0.23</v>
      </c>
      <c r="U19" s="121">
        <f t="shared" si="20"/>
        <v>0.19900000000000001</v>
      </c>
      <c r="V19" s="330">
        <f t="shared" si="20"/>
        <v>0.57099999999999995</v>
      </c>
      <c r="W19" s="121">
        <f t="shared" si="20"/>
        <v>1</v>
      </c>
      <c r="X19" s="121">
        <f t="shared" si="21"/>
        <v>3.4000000000000002E-2</v>
      </c>
      <c r="Y19" s="330">
        <f t="shared" si="21"/>
        <v>0.76</v>
      </c>
      <c r="Z19" s="121">
        <f t="shared" si="21"/>
        <v>0.125</v>
      </c>
      <c r="AA19" s="121">
        <f t="shared" si="21"/>
        <v>2.7E-2</v>
      </c>
      <c r="AB19" s="121">
        <f t="shared" si="21"/>
        <v>1.7000000000000001E-2</v>
      </c>
      <c r="AC19" s="121">
        <f t="shared" si="21"/>
        <v>2.8000000000000001E-2</v>
      </c>
      <c r="AD19" s="121">
        <f t="shared" si="21"/>
        <v>8.9999999999999993E-3</v>
      </c>
      <c r="AE19" s="121">
        <f t="shared" si="21"/>
        <v>1</v>
      </c>
      <c r="AF19" s="121">
        <f t="shared" si="22"/>
        <v>2.5000000000000001E-2</v>
      </c>
      <c r="AG19" s="330">
        <f t="shared" si="22"/>
        <v>0.97099999999999997</v>
      </c>
      <c r="AH19" s="121">
        <f t="shared" si="22"/>
        <v>4.0000000000000001E-3</v>
      </c>
      <c r="AI19" s="121">
        <f t="shared" si="22"/>
        <v>1</v>
      </c>
      <c r="AJ19" s="121">
        <f t="shared" si="23"/>
        <v>5.3999999999999999E-2</v>
      </c>
      <c r="AK19" s="330">
        <f t="shared" si="23"/>
        <v>0.38300000000000001</v>
      </c>
      <c r="AL19" s="121">
        <f t="shared" si="23"/>
        <v>0.56299999999999994</v>
      </c>
      <c r="AM19" s="121">
        <f t="shared" si="23"/>
        <v>1</v>
      </c>
      <c r="AN19" s="121">
        <f t="shared" si="24"/>
        <v>0.02</v>
      </c>
      <c r="AO19" s="330">
        <f t="shared" si="24"/>
        <v>0.88100000000000001</v>
      </c>
      <c r="AP19" s="121">
        <f t="shared" si="24"/>
        <v>9.9000000000000005E-2</v>
      </c>
      <c r="AQ19" s="121">
        <f t="shared" si="24"/>
        <v>1</v>
      </c>
      <c r="AR19" s="121">
        <f>AR51/$AW51</f>
        <v>4.0000000000000001E-3</v>
      </c>
      <c r="AS19" s="330">
        <f t="shared" si="25"/>
        <v>0.98599999999999999</v>
      </c>
      <c r="AT19" s="428">
        <f t="shared" si="25"/>
        <v>0.01</v>
      </c>
      <c r="AU19" s="429"/>
      <c r="AV19" s="430"/>
      <c r="AW19" s="121">
        <f t="shared" si="26"/>
        <v>1</v>
      </c>
      <c r="AX19" s="121">
        <f t="shared" si="27"/>
        <v>7.1999999999999995E-2</v>
      </c>
      <c r="AY19" s="330">
        <f t="shared" si="27"/>
        <v>0.77600000000000002</v>
      </c>
      <c r="AZ19" s="121">
        <f t="shared" si="27"/>
        <v>0.14699999999999999</v>
      </c>
      <c r="BA19" s="121">
        <f t="shared" si="27"/>
        <v>5.0000000000000001E-3</v>
      </c>
      <c r="BB19" s="121">
        <f t="shared" si="27"/>
        <v>1</v>
      </c>
      <c r="BC19" s="121">
        <f>BC51/$BF51</f>
        <v>0.222</v>
      </c>
      <c r="BD19" s="330">
        <f t="shared" si="28"/>
        <v>0.19900000000000001</v>
      </c>
      <c r="BE19" s="121">
        <f t="shared" si="28"/>
        <v>0.57899999999999996</v>
      </c>
      <c r="BF19" s="122">
        <f t="shared" si="28"/>
        <v>1</v>
      </c>
    </row>
    <row r="20" spans="1:59" ht="15" customHeight="1" thickTop="1">
      <c r="A20" s="235"/>
      <c r="B20" s="235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</row>
    <row r="21" spans="1:59" ht="15" customHeight="1">
      <c r="A21" s="1">
        <v>2013</v>
      </c>
      <c r="B21" s="3"/>
      <c r="C21" s="113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</row>
    <row r="22" spans="1:59" ht="15" customHeight="1">
      <c r="A22" s="1"/>
      <c r="B22" s="3" t="s">
        <v>2</v>
      </c>
      <c r="C22" s="3" t="s">
        <v>125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</row>
    <row r="23" spans="1:59" ht="15" customHeight="1" thickBot="1">
      <c r="A23" s="235"/>
      <c r="B23" s="235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</row>
    <row r="24" spans="1:59" ht="40.5" customHeight="1" thickTop="1">
      <c r="A24" s="388"/>
      <c r="B24" s="389"/>
      <c r="C24" s="353" t="s">
        <v>66</v>
      </c>
      <c r="D24" s="354"/>
      <c r="E24" s="355"/>
      <c r="F24" s="356" t="s">
        <v>65</v>
      </c>
      <c r="G24" s="354"/>
      <c r="H24" s="355"/>
      <c r="I24" s="356" t="s">
        <v>101</v>
      </c>
      <c r="J24" s="354"/>
      <c r="K24" s="355"/>
      <c r="L24" s="383" t="s">
        <v>102</v>
      </c>
      <c r="M24" s="384"/>
      <c r="N24" s="384"/>
      <c r="O24" s="385"/>
      <c r="P24" s="357" t="s">
        <v>103</v>
      </c>
      <c r="Q24" s="358"/>
      <c r="R24" s="358"/>
      <c r="S24" s="359"/>
      <c r="T24" s="346" t="s">
        <v>104</v>
      </c>
      <c r="U24" s="354"/>
      <c r="V24" s="354"/>
      <c r="W24" s="355"/>
      <c r="X24" s="346" t="s">
        <v>105</v>
      </c>
      <c r="Y24" s="347"/>
      <c r="Z24" s="347"/>
      <c r="AA24" s="347"/>
      <c r="AB24" s="347"/>
      <c r="AC24" s="347"/>
      <c r="AD24" s="347"/>
      <c r="AE24" s="348"/>
      <c r="AF24" s="360" t="s">
        <v>106</v>
      </c>
      <c r="AG24" s="360"/>
      <c r="AH24" s="360"/>
      <c r="AI24" s="360"/>
      <c r="AJ24" s="361" t="s">
        <v>109</v>
      </c>
      <c r="AK24" s="347"/>
      <c r="AL24" s="347"/>
      <c r="AM24" s="348"/>
      <c r="AN24" s="346" t="s">
        <v>111</v>
      </c>
      <c r="AO24" s="347"/>
      <c r="AP24" s="347"/>
      <c r="AQ24" s="348"/>
      <c r="AR24" s="346" t="s">
        <v>113</v>
      </c>
      <c r="AS24" s="347"/>
      <c r="AT24" s="347"/>
      <c r="AU24" s="347"/>
      <c r="AV24" s="347"/>
      <c r="AW24" s="348"/>
      <c r="AX24" s="346" t="s">
        <v>83</v>
      </c>
      <c r="AY24" s="347"/>
      <c r="AZ24" s="347"/>
      <c r="BA24" s="347"/>
      <c r="BB24" s="348"/>
      <c r="BC24" s="346" t="s">
        <v>84</v>
      </c>
      <c r="BD24" s="347"/>
      <c r="BE24" s="347"/>
      <c r="BF24" s="349"/>
    </row>
    <row r="25" spans="1:59" ht="74.25" customHeight="1">
      <c r="A25" s="390"/>
      <c r="B25" s="391"/>
      <c r="C25" s="227" t="s">
        <v>1</v>
      </c>
      <c r="D25" s="227" t="s">
        <v>2</v>
      </c>
      <c r="E25" s="227" t="s">
        <v>0</v>
      </c>
      <c r="F25" s="227" t="s">
        <v>1</v>
      </c>
      <c r="G25" s="227" t="s">
        <v>2</v>
      </c>
      <c r="H25" s="227" t="s">
        <v>0</v>
      </c>
      <c r="I25" s="227" t="s">
        <v>1</v>
      </c>
      <c r="J25" s="227" t="s">
        <v>2</v>
      </c>
      <c r="K25" s="227" t="s">
        <v>0</v>
      </c>
      <c r="L25" s="75" t="s">
        <v>85</v>
      </c>
      <c r="M25" s="75" t="s">
        <v>1</v>
      </c>
      <c r="N25" s="267" t="s">
        <v>2</v>
      </c>
      <c r="O25" s="75" t="s">
        <v>0</v>
      </c>
      <c r="P25" s="75" t="s">
        <v>85</v>
      </c>
      <c r="Q25" s="267" t="s">
        <v>1</v>
      </c>
      <c r="R25" s="75" t="s">
        <v>2</v>
      </c>
      <c r="S25" s="75" t="s">
        <v>0</v>
      </c>
      <c r="T25" s="75" t="s">
        <v>85</v>
      </c>
      <c r="U25" s="75" t="s">
        <v>1</v>
      </c>
      <c r="V25" s="267" t="s">
        <v>2</v>
      </c>
      <c r="W25" s="75" t="s">
        <v>0</v>
      </c>
      <c r="X25" s="75" t="s">
        <v>85</v>
      </c>
      <c r="Y25" s="267" t="s">
        <v>86</v>
      </c>
      <c r="Z25" s="75" t="s">
        <v>87</v>
      </c>
      <c r="AA25" s="75" t="s">
        <v>88</v>
      </c>
      <c r="AB25" s="75" t="s">
        <v>89</v>
      </c>
      <c r="AC25" s="75" t="s">
        <v>90</v>
      </c>
      <c r="AD25" s="75" t="s">
        <v>91</v>
      </c>
      <c r="AE25" s="75" t="s">
        <v>0</v>
      </c>
      <c r="AF25" s="75" t="s">
        <v>85</v>
      </c>
      <c r="AG25" s="267" t="s">
        <v>3</v>
      </c>
      <c r="AH25" s="5" t="s">
        <v>36</v>
      </c>
      <c r="AI25" s="75" t="s">
        <v>0</v>
      </c>
      <c r="AJ25" s="75" t="s">
        <v>85</v>
      </c>
      <c r="AK25" s="267" t="s">
        <v>88</v>
      </c>
      <c r="AL25" s="75" t="s">
        <v>36</v>
      </c>
      <c r="AM25" s="75" t="s">
        <v>0</v>
      </c>
      <c r="AN25" s="75" t="s">
        <v>85</v>
      </c>
      <c r="AO25" s="267" t="s">
        <v>92</v>
      </c>
      <c r="AP25" s="5" t="s">
        <v>36</v>
      </c>
      <c r="AQ25" s="75" t="s">
        <v>0</v>
      </c>
      <c r="AR25" s="75" t="s">
        <v>85</v>
      </c>
      <c r="AS25" s="267" t="s">
        <v>108</v>
      </c>
      <c r="AT25" s="362" t="s">
        <v>91</v>
      </c>
      <c r="AU25" s="363"/>
      <c r="AV25" s="364"/>
      <c r="AW25" s="75" t="s">
        <v>0</v>
      </c>
      <c r="AX25" s="75" t="s">
        <v>85</v>
      </c>
      <c r="AY25" s="267" t="s">
        <v>115</v>
      </c>
      <c r="AZ25" s="75" t="s">
        <v>93</v>
      </c>
      <c r="BA25" s="75" t="s">
        <v>91</v>
      </c>
      <c r="BB25" s="75" t="s">
        <v>0</v>
      </c>
      <c r="BC25" s="75" t="s">
        <v>85</v>
      </c>
      <c r="BD25" s="267" t="s">
        <v>1</v>
      </c>
      <c r="BE25" s="75" t="s">
        <v>2</v>
      </c>
      <c r="BF25" s="76" t="s">
        <v>0</v>
      </c>
    </row>
    <row r="26" spans="1:59" ht="15" customHeight="1" thickBot="1">
      <c r="A26" s="392"/>
      <c r="B26" s="393"/>
      <c r="C26" s="31" t="s">
        <v>4</v>
      </c>
      <c r="D26" s="72" t="s">
        <v>4</v>
      </c>
      <c r="E26" s="32" t="s">
        <v>4</v>
      </c>
      <c r="F26" s="32" t="s">
        <v>4</v>
      </c>
      <c r="G26" s="32" t="s">
        <v>4</v>
      </c>
      <c r="H26" s="32" t="s">
        <v>4</v>
      </c>
      <c r="I26" s="32" t="s">
        <v>4</v>
      </c>
      <c r="J26" s="32" t="s">
        <v>4</v>
      </c>
      <c r="K26" s="32" t="s">
        <v>4</v>
      </c>
      <c r="L26" s="32" t="s">
        <v>4</v>
      </c>
      <c r="M26" s="32" t="s">
        <v>4</v>
      </c>
      <c r="N26" s="273" t="s">
        <v>4</v>
      </c>
      <c r="O26" s="32" t="s">
        <v>4</v>
      </c>
      <c r="P26" s="32" t="s">
        <v>4</v>
      </c>
      <c r="Q26" s="273" t="s">
        <v>4</v>
      </c>
      <c r="R26" s="32" t="s">
        <v>4</v>
      </c>
      <c r="S26" s="32" t="s">
        <v>4</v>
      </c>
      <c r="T26" s="32" t="s">
        <v>4</v>
      </c>
      <c r="U26" s="32" t="s">
        <v>4</v>
      </c>
      <c r="V26" s="273" t="s">
        <v>4</v>
      </c>
      <c r="W26" s="32" t="s">
        <v>4</v>
      </c>
      <c r="X26" s="32" t="s">
        <v>4</v>
      </c>
      <c r="Y26" s="273" t="s">
        <v>4</v>
      </c>
      <c r="Z26" s="32" t="s">
        <v>4</v>
      </c>
      <c r="AA26" s="32" t="s">
        <v>4</v>
      </c>
      <c r="AB26" s="32" t="s">
        <v>4</v>
      </c>
      <c r="AC26" s="32" t="s">
        <v>4</v>
      </c>
      <c r="AD26" s="32" t="s">
        <v>4</v>
      </c>
      <c r="AE26" s="32" t="s">
        <v>4</v>
      </c>
      <c r="AF26" s="32" t="s">
        <v>4</v>
      </c>
      <c r="AG26" s="273" t="s">
        <v>4</v>
      </c>
      <c r="AH26" s="32" t="s">
        <v>4</v>
      </c>
      <c r="AI26" s="32" t="s">
        <v>4</v>
      </c>
      <c r="AJ26" s="32" t="s">
        <v>4</v>
      </c>
      <c r="AK26" s="273" t="s">
        <v>4</v>
      </c>
      <c r="AL26" s="32" t="s">
        <v>4</v>
      </c>
      <c r="AM26" s="32" t="s">
        <v>4</v>
      </c>
      <c r="AN26" s="32" t="s">
        <v>4</v>
      </c>
      <c r="AO26" s="273" t="s">
        <v>4</v>
      </c>
      <c r="AP26" s="32" t="s">
        <v>4</v>
      </c>
      <c r="AQ26" s="32" t="s">
        <v>4</v>
      </c>
      <c r="AR26" s="32" t="s">
        <v>4</v>
      </c>
      <c r="AS26" s="273" t="s">
        <v>4</v>
      </c>
      <c r="AT26" s="413" t="s">
        <v>4</v>
      </c>
      <c r="AU26" s="414"/>
      <c r="AV26" s="415"/>
      <c r="AW26" s="32" t="s">
        <v>4</v>
      </c>
      <c r="AX26" s="32" t="s">
        <v>4</v>
      </c>
      <c r="AY26" s="273" t="s">
        <v>4</v>
      </c>
      <c r="AZ26" s="32" t="s">
        <v>4</v>
      </c>
      <c r="BA26" s="32" t="s">
        <v>4</v>
      </c>
      <c r="BB26" s="32" t="s">
        <v>4</v>
      </c>
      <c r="BC26" s="32" t="s">
        <v>4</v>
      </c>
      <c r="BD26" s="273" t="s">
        <v>4</v>
      </c>
      <c r="BE26" s="32" t="s">
        <v>4</v>
      </c>
      <c r="BF26" s="88" t="s">
        <v>4</v>
      </c>
    </row>
    <row r="27" spans="1:59" ht="15" customHeight="1" thickTop="1">
      <c r="A27" s="401" t="s">
        <v>7</v>
      </c>
      <c r="B27" s="229" t="s">
        <v>8</v>
      </c>
      <c r="C27" s="116">
        <f>C59/$E59</f>
        <v>0.41742153695656808</v>
      </c>
      <c r="D27" s="116">
        <f t="shared" ref="D27:E29" si="29">D59/$E59</f>
        <v>0.58257846304343186</v>
      </c>
      <c r="E27" s="116">
        <f t="shared" si="29"/>
        <v>1</v>
      </c>
      <c r="F27" s="116">
        <f>F59/$H59</f>
        <v>0.43840714739932984</v>
      </c>
      <c r="G27" s="116">
        <f t="shared" ref="G27:H29" si="30">G59/$H59</f>
        <v>0.56159285260067016</v>
      </c>
      <c r="H27" s="116">
        <f t="shared" si="30"/>
        <v>1</v>
      </c>
      <c r="I27" s="116">
        <f>I59/$K59</f>
        <v>0.26733753452948439</v>
      </c>
      <c r="J27" s="116">
        <f t="shared" ref="J27:K29" si="31">J59/$K59</f>
        <v>0.73266246547051572</v>
      </c>
      <c r="K27" s="116">
        <f t="shared" si="31"/>
        <v>1</v>
      </c>
      <c r="L27" s="116">
        <f>L59/$O59</f>
        <v>0.10982877782192865</v>
      </c>
      <c r="M27" s="116">
        <f t="shared" ref="M27:O29" si="32">M59/$O59</f>
        <v>3.6757902762100225E-2</v>
      </c>
      <c r="N27" s="329">
        <f t="shared" si="32"/>
        <v>0.85341331941597232</v>
      </c>
      <c r="O27" s="116">
        <f t="shared" si="32"/>
        <v>1</v>
      </c>
      <c r="P27" s="116">
        <f>P59/$S59</f>
        <v>0.22429174632407015</v>
      </c>
      <c r="Q27" s="329">
        <f t="shared" ref="Q27:S27" si="33">Q59/$S59</f>
        <v>0.53067476974194216</v>
      </c>
      <c r="R27" s="116">
        <f t="shared" si="33"/>
        <v>0.24503348393399374</v>
      </c>
      <c r="S27" s="116">
        <f t="shared" si="33"/>
        <v>1</v>
      </c>
      <c r="T27" s="116">
        <f>T59/$W59</f>
        <v>0.21400042648815279</v>
      </c>
      <c r="U27" s="116">
        <f t="shared" ref="U27:W27" si="34">U59/$W59</f>
        <v>0.1976362024990746</v>
      </c>
      <c r="V27" s="329">
        <f t="shared" si="34"/>
        <v>0.58836337101277802</v>
      </c>
      <c r="W27" s="116">
        <f t="shared" si="34"/>
        <v>1</v>
      </c>
      <c r="X27" s="116">
        <f>X59/$AE59</f>
        <v>1.302697150215049E-2</v>
      </c>
      <c r="Y27" s="329">
        <f t="shared" ref="Y27:AE27" si="35">Y59/$AE59</f>
        <v>0.74160645361102107</v>
      </c>
      <c r="Z27" s="116">
        <f t="shared" si="35"/>
        <v>0.13887191447625577</v>
      </c>
      <c r="AA27" s="116">
        <f t="shared" si="35"/>
        <v>5.506478911613797E-2</v>
      </c>
      <c r="AB27" s="116">
        <f t="shared" si="35"/>
        <v>1.8902217023583405E-2</v>
      </c>
      <c r="AC27" s="116">
        <f t="shared" si="35"/>
        <v>2.5490902877245473E-2</v>
      </c>
      <c r="AD27" s="116">
        <f t="shared" si="35"/>
        <v>7.0367513936085424E-3</v>
      </c>
      <c r="AE27" s="116">
        <f t="shared" si="35"/>
        <v>1</v>
      </c>
      <c r="AF27" s="116">
        <f>AF59/$AI59</f>
        <v>9.8078286779062791E-3</v>
      </c>
      <c r="AG27" s="329">
        <f t="shared" ref="AG27:AI27" si="36">AG59/$AI59</f>
        <v>0.99019217132209381</v>
      </c>
      <c r="AH27" s="116">
        <f t="shared" si="36"/>
        <v>0</v>
      </c>
      <c r="AI27" s="116">
        <f t="shared" si="36"/>
        <v>1</v>
      </c>
      <c r="AJ27" s="116">
        <f>AJ59/$AM59</f>
        <v>1.785568573851681E-2</v>
      </c>
      <c r="AK27" s="329">
        <f t="shared" ref="AK27:AM27" si="37">AK59/$AM59</f>
        <v>0.46479731643204475</v>
      </c>
      <c r="AL27" s="116">
        <f t="shared" si="37"/>
        <v>0.51734699782944449</v>
      </c>
      <c r="AM27" s="116">
        <f t="shared" si="37"/>
        <v>1</v>
      </c>
      <c r="AN27" s="116">
        <f>AN59/$AQ59</f>
        <v>1.5235008659392715E-2</v>
      </c>
      <c r="AO27" s="329">
        <f t="shared" ref="AO27:AQ27" si="38">AO59/$AQ59</f>
        <v>0.88474090712101061</v>
      </c>
      <c r="AP27" s="116">
        <f t="shared" si="38"/>
        <v>0.10002408421959683</v>
      </c>
      <c r="AQ27" s="116">
        <f t="shared" si="38"/>
        <v>1</v>
      </c>
      <c r="AR27" s="116">
        <f>AR59/$AW59</f>
        <v>0</v>
      </c>
      <c r="AS27" s="329">
        <f>AS59/$AW59</f>
        <v>0.98431692580066144</v>
      </c>
      <c r="AT27" s="422">
        <f>AT59/$AW59</f>
        <v>1.5683074199339193E-2</v>
      </c>
      <c r="AU27" s="423"/>
      <c r="AV27" s="424"/>
      <c r="AW27" s="116">
        <f>AW59/$AW59</f>
        <v>1</v>
      </c>
      <c r="AX27" s="116">
        <f>AX59/$BB59</f>
        <v>6.0040768482103483E-2</v>
      </c>
      <c r="AY27" s="329">
        <f t="shared" ref="AY27:BB27" si="39">AY59/$BB59</f>
        <v>0.79086371336627992</v>
      </c>
      <c r="AZ27" s="116">
        <f t="shared" si="39"/>
        <v>0.14909551815161837</v>
      </c>
      <c r="BA27" s="116">
        <f t="shared" si="39"/>
        <v>0</v>
      </c>
      <c r="BB27" s="116">
        <f t="shared" si="39"/>
        <v>1</v>
      </c>
      <c r="BC27" s="116">
        <f>BC59/$BF59</f>
        <v>0.27049209626874904</v>
      </c>
      <c r="BD27" s="329">
        <f t="shared" ref="BD27:BF29" si="40">BD59/$BF59</f>
        <v>0.24775730279173722</v>
      </c>
      <c r="BE27" s="116">
        <f t="shared" si="40"/>
        <v>0.48175060093951971</v>
      </c>
      <c r="BF27" s="238">
        <f t="shared" si="40"/>
        <v>1</v>
      </c>
    </row>
    <row r="28" spans="1:59" ht="15" customHeight="1">
      <c r="A28" s="402"/>
      <c r="B28" s="232" t="s">
        <v>9</v>
      </c>
      <c r="C28" s="117">
        <f>C60/$E60</f>
        <v>0.45766685314442451</v>
      </c>
      <c r="D28" s="117">
        <f t="shared" si="29"/>
        <v>0.54233314685557543</v>
      </c>
      <c r="E28" s="117">
        <f t="shared" si="29"/>
        <v>1</v>
      </c>
      <c r="F28" s="117">
        <f>F60/$H60</f>
        <v>0.44095867122358051</v>
      </c>
      <c r="G28" s="117">
        <f t="shared" si="30"/>
        <v>0.55904132877641943</v>
      </c>
      <c r="H28" s="117">
        <f t="shared" si="30"/>
        <v>1</v>
      </c>
      <c r="I28" s="117">
        <f>I60/$K60</f>
        <v>0.26087769578099451</v>
      </c>
      <c r="J28" s="117">
        <f t="shared" si="31"/>
        <v>0.73912230421900549</v>
      </c>
      <c r="K28" s="117">
        <f t="shared" si="31"/>
        <v>1</v>
      </c>
      <c r="L28" s="117">
        <f>L60/$O60</f>
        <v>0.12197488416739392</v>
      </c>
      <c r="M28" s="117">
        <f t="shared" si="32"/>
        <v>5.7339210278479359E-2</v>
      </c>
      <c r="N28" s="329">
        <f t="shared" si="32"/>
        <v>0.82068590555412491</v>
      </c>
      <c r="O28" s="117">
        <f t="shared" si="32"/>
        <v>1</v>
      </c>
      <c r="P28" s="117">
        <f t="shared" ref="P28:S29" si="41">P60/$S60</f>
        <v>0.15801480463188736</v>
      </c>
      <c r="Q28" s="329">
        <f t="shared" si="41"/>
        <v>0.58382905462102197</v>
      </c>
      <c r="R28" s="117">
        <f t="shared" si="41"/>
        <v>0.25815614074709248</v>
      </c>
      <c r="S28" s="117">
        <f t="shared" si="41"/>
        <v>1</v>
      </c>
      <c r="T28" s="117">
        <f t="shared" ref="T28:W29" si="42">T60/$W60</f>
        <v>0.15284545529651422</v>
      </c>
      <c r="U28" s="117">
        <f t="shared" si="42"/>
        <v>0.25522482565316817</v>
      </c>
      <c r="V28" s="329">
        <f t="shared" si="42"/>
        <v>0.5919297190503191</v>
      </c>
      <c r="W28" s="117">
        <f t="shared" si="42"/>
        <v>1</v>
      </c>
      <c r="X28" s="117">
        <f t="shared" ref="X28:AE29" si="43">X60/$AE60</f>
        <v>3.0233133055761509E-2</v>
      </c>
      <c r="Y28" s="329">
        <f t="shared" si="43"/>
        <v>0.77614040678934437</v>
      </c>
      <c r="Z28" s="117">
        <f t="shared" si="43"/>
        <v>9.7014280282161455E-2</v>
      </c>
      <c r="AA28" s="117">
        <f t="shared" si="43"/>
        <v>3.2854908644218098E-2</v>
      </c>
      <c r="AB28" s="117">
        <f t="shared" si="43"/>
        <v>2.2473799587105558E-2</v>
      </c>
      <c r="AC28" s="117">
        <f t="shared" si="43"/>
        <v>2.2338828296775859E-2</v>
      </c>
      <c r="AD28" s="117">
        <f t="shared" si="43"/>
        <v>1.8944643344630772E-2</v>
      </c>
      <c r="AE28" s="117">
        <f t="shared" si="43"/>
        <v>1</v>
      </c>
      <c r="AF28" s="117">
        <f t="shared" ref="AF28:AI29" si="44">AF60/$AI60</f>
        <v>2.7746328757634605E-2</v>
      </c>
      <c r="AG28" s="329">
        <f t="shared" si="44"/>
        <v>0.97225367124236417</v>
      </c>
      <c r="AH28" s="117">
        <f t="shared" si="44"/>
        <v>0</v>
      </c>
      <c r="AI28" s="117">
        <f t="shared" si="44"/>
        <v>1</v>
      </c>
      <c r="AJ28" s="117">
        <f t="shared" ref="AJ28:AM29" si="45">AJ60/$AM60</f>
        <v>5.9662065292660736E-2</v>
      </c>
      <c r="AK28" s="329">
        <f t="shared" si="45"/>
        <v>0.38714974047462769</v>
      </c>
      <c r="AL28" s="117">
        <f t="shared" si="45"/>
        <v>0.55318819423271404</v>
      </c>
      <c r="AM28" s="117">
        <f t="shared" si="45"/>
        <v>1</v>
      </c>
      <c r="AN28" s="117">
        <f t="shared" ref="AN28:AQ29" si="46">AN60/$AQ60</f>
        <v>1.6561018881659773E-2</v>
      </c>
      <c r="AO28" s="329">
        <f t="shared" si="46"/>
        <v>0.86616776296653863</v>
      </c>
      <c r="AP28" s="117">
        <f t="shared" si="46"/>
        <v>0.1172712181517995</v>
      </c>
      <c r="AQ28" s="117">
        <f t="shared" si="46"/>
        <v>1</v>
      </c>
      <c r="AR28" s="117">
        <f>AR60/$AW60</f>
        <v>0</v>
      </c>
      <c r="AS28" s="329">
        <f t="shared" ref="AS28:AT29" si="47">AS60/$AW60</f>
        <v>0.9808172055298825</v>
      </c>
      <c r="AT28" s="425">
        <f t="shared" si="47"/>
        <v>1.9182794470116376E-2</v>
      </c>
      <c r="AU28" s="426"/>
      <c r="AV28" s="427"/>
      <c r="AW28" s="117">
        <f t="shared" ref="AW28:AW29" si="48">AW60/$AW60</f>
        <v>1</v>
      </c>
      <c r="AX28" s="117">
        <f t="shared" ref="AX28:BB29" si="49">AX60/$BB60</f>
        <v>4.7196252346852423E-2</v>
      </c>
      <c r="AY28" s="329">
        <f t="shared" si="49"/>
        <v>0.80899531543356307</v>
      </c>
      <c r="AZ28" s="117">
        <f t="shared" si="49"/>
        <v>0.12973421763604986</v>
      </c>
      <c r="BA28" s="117">
        <f t="shared" si="49"/>
        <v>1.4074214583532869E-2</v>
      </c>
      <c r="BB28" s="117">
        <f t="shared" si="49"/>
        <v>1</v>
      </c>
      <c r="BC28" s="117">
        <f>BC60/$BF60</f>
        <v>0.20283024597732677</v>
      </c>
      <c r="BD28" s="329">
        <f t="shared" si="40"/>
        <v>0.21736733041908041</v>
      </c>
      <c r="BE28" s="117">
        <f t="shared" si="40"/>
        <v>0.57980242360359402</v>
      </c>
      <c r="BF28" s="123">
        <f t="shared" si="40"/>
        <v>1</v>
      </c>
    </row>
    <row r="29" spans="1:59" ht="15" customHeight="1" thickBot="1">
      <c r="A29" s="403"/>
      <c r="B29" s="66" t="s">
        <v>0</v>
      </c>
      <c r="C29" s="121">
        <f>C61/$E61</f>
        <v>0.43862650519136903</v>
      </c>
      <c r="D29" s="121">
        <f t="shared" si="29"/>
        <v>0.56137349480863097</v>
      </c>
      <c r="E29" s="121">
        <f>C29+D29</f>
        <v>1</v>
      </c>
      <c r="F29" s="121">
        <f>F61/$H61</f>
        <v>0.43974785496318114</v>
      </c>
      <c r="G29" s="121">
        <f t="shared" si="30"/>
        <v>0.56025214503681886</v>
      </c>
      <c r="H29" s="121">
        <f t="shared" si="30"/>
        <v>1</v>
      </c>
      <c r="I29" s="121">
        <f>I61/$K61</f>
        <v>0.26394318853551152</v>
      </c>
      <c r="J29" s="121">
        <f t="shared" si="31"/>
        <v>0.73605681146448854</v>
      </c>
      <c r="K29" s="121">
        <f t="shared" si="31"/>
        <v>1</v>
      </c>
      <c r="L29" s="121">
        <f>L61/$O61</f>
        <v>0.11623017710392922</v>
      </c>
      <c r="M29" s="121">
        <f t="shared" si="32"/>
        <v>4.7604931712014645E-2</v>
      </c>
      <c r="N29" s="330">
        <f t="shared" si="32"/>
        <v>0.83616489118405346</v>
      </c>
      <c r="O29" s="121">
        <f t="shared" si="32"/>
        <v>1</v>
      </c>
      <c r="P29" s="121">
        <f t="shared" si="41"/>
        <v>0.18936160864089122</v>
      </c>
      <c r="Q29" s="330">
        <f t="shared" si="41"/>
        <v>0.55868883378701806</v>
      </c>
      <c r="R29" s="121">
        <f t="shared" si="41"/>
        <v>0.25194955757208226</v>
      </c>
      <c r="S29" s="121">
        <f t="shared" si="41"/>
        <v>1</v>
      </c>
      <c r="T29" s="121">
        <f t="shared" si="42"/>
        <v>0.18176973645939523</v>
      </c>
      <c r="U29" s="121">
        <f t="shared" si="42"/>
        <v>0.22798730930028313</v>
      </c>
      <c r="V29" s="330">
        <f t="shared" si="42"/>
        <v>0.59024295424031381</v>
      </c>
      <c r="W29" s="121">
        <f t="shared" si="42"/>
        <v>1</v>
      </c>
      <c r="X29" s="121">
        <f t="shared" si="43"/>
        <v>2.2095187034151916E-2</v>
      </c>
      <c r="Y29" s="330">
        <f t="shared" si="43"/>
        <v>0.7598069877404553</v>
      </c>
      <c r="Z29" s="121">
        <f t="shared" si="43"/>
        <v>0.11681155851893944</v>
      </c>
      <c r="AA29" s="121">
        <f t="shared" si="43"/>
        <v>4.3359448419909116E-2</v>
      </c>
      <c r="AB29" s="121">
        <f t="shared" si="43"/>
        <v>2.0784559019236534E-2</v>
      </c>
      <c r="AC29" s="121">
        <f t="shared" si="43"/>
        <v>2.3829655446806961E-2</v>
      </c>
      <c r="AD29" s="121">
        <f t="shared" si="43"/>
        <v>1.3312603820496434E-2</v>
      </c>
      <c r="AE29" s="121">
        <f t="shared" si="43"/>
        <v>1</v>
      </c>
      <c r="AF29" s="121">
        <f t="shared" si="44"/>
        <v>1.926201080545132E-2</v>
      </c>
      <c r="AG29" s="330">
        <f t="shared" si="44"/>
        <v>0.98073798919454847</v>
      </c>
      <c r="AH29" s="121">
        <f t="shared" si="44"/>
        <v>0</v>
      </c>
      <c r="AI29" s="121">
        <f t="shared" si="44"/>
        <v>1</v>
      </c>
      <c r="AJ29" s="121">
        <f t="shared" si="45"/>
        <v>3.9889028807417293E-2</v>
      </c>
      <c r="AK29" s="330">
        <f t="shared" si="45"/>
        <v>0.42387447887030749</v>
      </c>
      <c r="AL29" s="121">
        <f t="shared" si="45"/>
        <v>0.53623649232226467</v>
      </c>
      <c r="AM29" s="121">
        <f t="shared" si="45"/>
        <v>1</v>
      </c>
      <c r="AN29" s="121">
        <f t="shared" si="46"/>
        <v>1.5933859850327206E-2</v>
      </c>
      <c r="AO29" s="330">
        <f t="shared" si="46"/>
        <v>0.87495224660106341</v>
      </c>
      <c r="AP29" s="121">
        <f t="shared" si="46"/>
        <v>0.10911389354860841</v>
      </c>
      <c r="AQ29" s="121">
        <f t="shared" si="46"/>
        <v>1</v>
      </c>
      <c r="AR29" s="121">
        <f>AR61/$AW61</f>
        <v>0</v>
      </c>
      <c r="AS29" s="330">
        <f t="shared" si="47"/>
        <v>0.98247245760720359</v>
      </c>
      <c r="AT29" s="428">
        <f t="shared" si="47"/>
        <v>1.7527542392796275E-2</v>
      </c>
      <c r="AU29" s="429"/>
      <c r="AV29" s="430"/>
      <c r="AW29" s="121">
        <f t="shared" si="48"/>
        <v>1</v>
      </c>
      <c r="AX29" s="121">
        <f t="shared" si="49"/>
        <v>5.3271284169415845E-2</v>
      </c>
      <c r="AY29" s="330">
        <f t="shared" si="49"/>
        <v>0.80041966662025166</v>
      </c>
      <c r="AZ29" s="121">
        <f t="shared" si="49"/>
        <v>0.13889147319318851</v>
      </c>
      <c r="BA29" s="121">
        <f t="shared" si="49"/>
        <v>7.4175760171408239E-3</v>
      </c>
      <c r="BB29" s="121">
        <f t="shared" si="49"/>
        <v>1</v>
      </c>
      <c r="BC29" s="121">
        <f>BC61/$BF61</f>
        <v>0.23483206600430442</v>
      </c>
      <c r="BD29" s="330">
        <f t="shared" si="40"/>
        <v>0.23174078344032867</v>
      </c>
      <c r="BE29" s="121">
        <f t="shared" si="40"/>
        <v>0.53342715055535805</v>
      </c>
      <c r="BF29" s="122">
        <f t="shared" si="40"/>
        <v>1</v>
      </c>
    </row>
    <row r="30" spans="1:59" ht="15.75" thickTop="1">
      <c r="A30" s="137"/>
      <c r="B30" s="124"/>
      <c r="C30" s="49"/>
      <c r="D30" s="49"/>
      <c r="E30" s="125"/>
      <c r="F30" s="49"/>
      <c r="G30" s="49"/>
      <c r="H30" s="125"/>
      <c r="I30" s="49"/>
      <c r="J30" s="49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80"/>
    </row>
    <row r="31" spans="1:59" s="84" customFormat="1">
      <c r="A31" s="126"/>
      <c r="B31" s="127"/>
      <c r="C31" s="89"/>
      <c r="D31" s="89"/>
      <c r="E31" s="128"/>
      <c r="F31" s="89"/>
      <c r="G31" s="89"/>
      <c r="H31" s="128"/>
      <c r="I31" s="89"/>
      <c r="J31" s="89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83"/>
    </row>
    <row r="32" spans="1:59">
      <c r="A32" s="137"/>
      <c r="B32" s="124"/>
      <c r="C32" s="49"/>
      <c r="D32" s="49"/>
      <c r="E32" s="125"/>
      <c r="F32" s="49"/>
      <c r="G32" s="49"/>
      <c r="H32" s="125"/>
      <c r="I32" s="49"/>
      <c r="J32" s="49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80"/>
    </row>
    <row r="33" spans="1:59">
      <c r="A33" s="1">
        <v>1965</v>
      </c>
      <c r="B33" s="137"/>
      <c r="C33" s="49"/>
      <c r="D33" s="49"/>
      <c r="E33" s="125"/>
      <c r="F33" s="49"/>
      <c r="G33" s="49"/>
      <c r="H33" s="125"/>
      <c r="I33" s="49"/>
      <c r="J33" s="49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80"/>
    </row>
    <row r="34" spans="1:59">
      <c r="A34" s="136"/>
      <c r="B34" s="3" t="s">
        <v>2</v>
      </c>
    </row>
    <row r="35" spans="1:59" ht="15.75" thickBot="1"/>
    <row r="36" spans="1:59" ht="44.25" customHeight="1" thickTop="1">
      <c r="A36" s="416"/>
      <c r="B36" s="417"/>
      <c r="C36" s="400" t="s">
        <v>66</v>
      </c>
      <c r="D36" s="399"/>
      <c r="E36" s="399"/>
      <c r="F36" s="399" t="s">
        <v>65</v>
      </c>
      <c r="G36" s="399"/>
      <c r="H36" s="399"/>
      <c r="I36" s="399" t="s">
        <v>64</v>
      </c>
      <c r="J36" s="399"/>
      <c r="K36" s="399"/>
      <c r="L36" s="394" t="s">
        <v>20</v>
      </c>
      <c r="M36" s="395"/>
      <c r="N36" s="395"/>
      <c r="O36" s="396"/>
      <c r="P36" s="399" t="s">
        <v>21</v>
      </c>
      <c r="Q36" s="399"/>
      <c r="R36" s="399"/>
      <c r="S36" s="399"/>
      <c r="T36" s="394" t="s">
        <v>23</v>
      </c>
      <c r="U36" s="395"/>
      <c r="V36" s="395"/>
      <c r="W36" s="396"/>
      <c r="X36" s="394" t="s">
        <v>32</v>
      </c>
      <c r="Y36" s="395"/>
      <c r="Z36" s="395"/>
      <c r="AA36" s="395"/>
      <c r="AB36" s="395"/>
      <c r="AC36" s="395"/>
      <c r="AD36" s="395"/>
      <c r="AE36" s="396"/>
      <c r="AF36" s="394" t="s">
        <v>34</v>
      </c>
      <c r="AG36" s="395"/>
      <c r="AH36" s="395"/>
      <c r="AI36" s="396"/>
      <c r="AJ36" s="394" t="s">
        <v>37</v>
      </c>
      <c r="AK36" s="395"/>
      <c r="AL36" s="395"/>
      <c r="AM36" s="396"/>
      <c r="AN36" s="399" t="s">
        <v>40</v>
      </c>
      <c r="AO36" s="399"/>
      <c r="AP36" s="399"/>
      <c r="AQ36" s="399"/>
      <c r="AR36" s="394" t="s">
        <v>43</v>
      </c>
      <c r="AS36" s="395"/>
      <c r="AT36" s="395"/>
      <c r="AU36" s="395"/>
      <c r="AV36" s="395"/>
      <c r="AW36" s="396"/>
      <c r="AX36" s="394" t="s">
        <v>49</v>
      </c>
      <c r="AY36" s="395"/>
      <c r="AZ36" s="395"/>
      <c r="BA36" s="395"/>
      <c r="BB36" s="396"/>
      <c r="BC36" s="394" t="s">
        <v>54</v>
      </c>
      <c r="BD36" s="395"/>
      <c r="BE36" s="395"/>
      <c r="BF36" s="396"/>
      <c r="BG36" s="397" t="s">
        <v>0</v>
      </c>
    </row>
    <row r="37" spans="1:59" ht="60.75">
      <c r="A37" s="418"/>
      <c r="B37" s="419"/>
      <c r="C37" s="4" t="s">
        <v>1</v>
      </c>
      <c r="D37" s="5" t="s">
        <v>2</v>
      </c>
      <c r="E37" s="5" t="s">
        <v>0</v>
      </c>
      <c r="F37" s="5" t="s">
        <v>1</v>
      </c>
      <c r="G37" s="5" t="s">
        <v>2</v>
      </c>
      <c r="H37" s="5" t="s">
        <v>0</v>
      </c>
      <c r="I37" s="5" t="s">
        <v>1</v>
      </c>
      <c r="J37" s="5" t="s">
        <v>2</v>
      </c>
      <c r="K37" s="5" t="s">
        <v>0</v>
      </c>
      <c r="L37" s="5" t="s">
        <v>19</v>
      </c>
      <c r="M37" s="5" t="s">
        <v>1</v>
      </c>
      <c r="N37" s="267" t="s">
        <v>2</v>
      </c>
      <c r="O37" s="5" t="s">
        <v>0</v>
      </c>
      <c r="P37" s="5" t="s">
        <v>19</v>
      </c>
      <c r="Q37" s="267" t="s">
        <v>1</v>
      </c>
      <c r="R37" s="5" t="s">
        <v>2</v>
      </c>
      <c r="S37" s="5" t="s">
        <v>0</v>
      </c>
      <c r="T37" s="5" t="s">
        <v>19</v>
      </c>
      <c r="U37" s="5" t="s">
        <v>1</v>
      </c>
      <c r="V37" s="267" t="s">
        <v>2</v>
      </c>
      <c r="W37" s="5" t="s">
        <v>0</v>
      </c>
      <c r="X37" s="18" t="s">
        <v>19</v>
      </c>
      <c r="Y37" s="267" t="s">
        <v>26</v>
      </c>
      <c r="Z37" s="5" t="s">
        <v>27</v>
      </c>
      <c r="AA37" s="5" t="s">
        <v>28</v>
      </c>
      <c r="AB37" s="5" t="s">
        <v>29</v>
      </c>
      <c r="AC37" s="5" t="s">
        <v>30</v>
      </c>
      <c r="AD37" s="5" t="s">
        <v>31</v>
      </c>
      <c r="AE37" s="18" t="s">
        <v>0</v>
      </c>
      <c r="AF37" s="18" t="s">
        <v>19</v>
      </c>
      <c r="AG37" s="267" t="s">
        <v>3</v>
      </c>
      <c r="AH37" s="5" t="s">
        <v>36</v>
      </c>
      <c r="AI37" s="5" t="s">
        <v>0</v>
      </c>
      <c r="AJ37" s="5" t="s">
        <v>19</v>
      </c>
      <c r="AK37" s="267" t="s">
        <v>39</v>
      </c>
      <c r="AL37" s="5" t="s">
        <v>36</v>
      </c>
      <c r="AM37" s="5" t="s">
        <v>0</v>
      </c>
      <c r="AN37" s="5" t="s">
        <v>19</v>
      </c>
      <c r="AO37" s="267" t="s">
        <v>42</v>
      </c>
      <c r="AP37" s="5" t="s">
        <v>36</v>
      </c>
      <c r="AQ37" s="5" t="s">
        <v>0</v>
      </c>
      <c r="AR37" s="5" t="s">
        <v>19</v>
      </c>
      <c r="AS37" s="267" t="s">
        <v>45</v>
      </c>
      <c r="AT37" s="5" t="s">
        <v>46</v>
      </c>
      <c r="AU37" s="5" t="s">
        <v>47</v>
      </c>
      <c r="AV37" s="5" t="s">
        <v>48</v>
      </c>
      <c r="AW37" s="5" t="s">
        <v>0</v>
      </c>
      <c r="AX37" s="5" t="s">
        <v>19</v>
      </c>
      <c r="AY37" s="267" t="s">
        <v>50</v>
      </c>
      <c r="AZ37" s="5" t="s">
        <v>51</v>
      </c>
      <c r="BA37" s="5" t="s">
        <v>52</v>
      </c>
      <c r="BB37" s="5" t="s">
        <v>0</v>
      </c>
      <c r="BC37" s="18" t="s">
        <v>19</v>
      </c>
      <c r="BD37" s="267" t="s">
        <v>1</v>
      </c>
      <c r="BE37" s="5" t="s">
        <v>2</v>
      </c>
      <c r="BF37" s="8" t="s">
        <v>0</v>
      </c>
      <c r="BG37" s="398"/>
    </row>
    <row r="38" spans="1:59" ht="15.75" thickBot="1">
      <c r="A38" s="420"/>
      <c r="B38" s="421"/>
      <c r="C38" s="6" t="s">
        <v>14</v>
      </c>
      <c r="D38" s="7" t="s">
        <v>14</v>
      </c>
      <c r="E38" s="7" t="s">
        <v>14</v>
      </c>
      <c r="F38" s="7" t="s">
        <v>14</v>
      </c>
      <c r="G38" s="7" t="s">
        <v>14</v>
      </c>
      <c r="H38" s="7" t="s">
        <v>14</v>
      </c>
      <c r="I38" s="7" t="s">
        <v>14</v>
      </c>
      <c r="J38" s="7" t="s">
        <v>14</v>
      </c>
      <c r="K38" s="7" t="s">
        <v>14</v>
      </c>
      <c r="L38" s="7" t="s">
        <v>14</v>
      </c>
      <c r="M38" s="7" t="s">
        <v>14</v>
      </c>
      <c r="N38" s="280" t="s">
        <v>14</v>
      </c>
      <c r="O38" s="7" t="s">
        <v>14</v>
      </c>
      <c r="P38" s="7" t="s">
        <v>14</v>
      </c>
      <c r="Q38" s="280" t="s">
        <v>14</v>
      </c>
      <c r="R38" s="7" t="s">
        <v>14</v>
      </c>
      <c r="S38" s="7" t="s">
        <v>14</v>
      </c>
      <c r="T38" s="7" t="s">
        <v>14</v>
      </c>
      <c r="U38" s="7" t="s">
        <v>14</v>
      </c>
      <c r="V38" s="280" t="s">
        <v>14</v>
      </c>
      <c r="W38" s="7" t="s">
        <v>14</v>
      </c>
      <c r="X38" s="7" t="s">
        <v>14</v>
      </c>
      <c r="Y38" s="280" t="s">
        <v>14</v>
      </c>
      <c r="Z38" s="7" t="s">
        <v>14</v>
      </c>
      <c r="AA38" s="7" t="s">
        <v>14</v>
      </c>
      <c r="AB38" s="7" t="s">
        <v>14</v>
      </c>
      <c r="AC38" s="7" t="s">
        <v>14</v>
      </c>
      <c r="AD38" s="7" t="s">
        <v>14</v>
      </c>
      <c r="AE38" s="7" t="s">
        <v>14</v>
      </c>
      <c r="AF38" s="7" t="s">
        <v>14</v>
      </c>
      <c r="AG38" s="280" t="s">
        <v>14</v>
      </c>
      <c r="AH38" s="7" t="s">
        <v>14</v>
      </c>
      <c r="AI38" s="7" t="s">
        <v>14</v>
      </c>
      <c r="AJ38" s="7" t="s">
        <v>14</v>
      </c>
      <c r="AK38" s="280" t="s">
        <v>14</v>
      </c>
      <c r="AL38" s="7" t="s">
        <v>14</v>
      </c>
      <c r="AM38" s="7" t="s">
        <v>14</v>
      </c>
      <c r="AN38" s="7" t="s">
        <v>14</v>
      </c>
      <c r="AO38" s="280" t="s">
        <v>14</v>
      </c>
      <c r="AP38" s="7" t="s">
        <v>14</v>
      </c>
      <c r="AQ38" s="7" t="s">
        <v>14</v>
      </c>
      <c r="AR38" s="7" t="s">
        <v>14</v>
      </c>
      <c r="AS38" s="280" t="s">
        <v>14</v>
      </c>
      <c r="AT38" s="7" t="s">
        <v>14</v>
      </c>
      <c r="AU38" s="7" t="s">
        <v>14</v>
      </c>
      <c r="AV38" s="7" t="s">
        <v>14</v>
      </c>
      <c r="AW38" s="7" t="s">
        <v>14</v>
      </c>
      <c r="AX38" s="7" t="s">
        <v>14</v>
      </c>
      <c r="AY38" s="280" t="s">
        <v>14</v>
      </c>
      <c r="AZ38" s="7" t="s">
        <v>14</v>
      </c>
      <c r="BA38" s="7" t="s">
        <v>14</v>
      </c>
      <c r="BB38" s="7" t="s">
        <v>14</v>
      </c>
      <c r="BC38" s="7" t="s">
        <v>14</v>
      </c>
      <c r="BD38" s="280" t="s">
        <v>14</v>
      </c>
      <c r="BE38" s="7" t="s">
        <v>14</v>
      </c>
      <c r="BF38" s="7" t="s">
        <v>14</v>
      </c>
      <c r="BG38" s="15" t="s">
        <v>14</v>
      </c>
    </row>
    <row r="39" spans="1:59" ht="15.75" customHeight="1" thickTop="1">
      <c r="A39" s="386" t="s">
        <v>7</v>
      </c>
      <c r="B39" s="64" t="s">
        <v>8</v>
      </c>
      <c r="C39" s="200">
        <v>567</v>
      </c>
      <c r="D39" s="201">
        <v>116</v>
      </c>
      <c r="E39" s="71">
        <v>683</v>
      </c>
      <c r="F39" s="203">
        <v>249</v>
      </c>
      <c r="G39" s="201">
        <v>434</v>
      </c>
      <c r="H39" s="201">
        <v>683</v>
      </c>
      <c r="I39" s="201">
        <v>345</v>
      </c>
      <c r="J39" s="201">
        <v>338</v>
      </c>
      <c r="K39" s="71">
        <v>683</v>
      </c>
      <c r="L39" s="71">
        <v>93</v>
      </c>
      <c r="M39" s="71">
        <v>41</v>
      </c>
      <c r="N39" s="332">
        <v>549</v>
      </c>
      <c r="O39" s="71">
        <v>683</v>
      </c>
      <c r="P39" s="71">
        <v>70</v>
      </c>
      <c r="Q39" s="332">
        <v>391</v>
      </c>
      <c r="R39" s="71">
        <v>222</v>
      </c>
      <c r="S39" s="71">
        <v>683</v>
      </c>
      <c r="T39" s="71">
        <v>75</v>
      </c>
      <c r="U39" s="71">
        <v>200</v>
      </c>
      <c r="V39" s="332">
        <v>408</v>
      </c>
      <c r="W39" s="71">
        <v>683</v>
      </c>
      <c r="X39" s="71">
        <v>93</v>
      </c>
      <c r="Y39" s="332">
        <v>342</v>
      </c>
      <c r="Z39" s="71">
        <v>33</v>
      </c>
      <c r="AA39" s="71">
        <v>104</v>
      </c>
      <c r="AB39" s="71">
        <v>19</v>
      </c>
      <c r="AC39" s="71">
        <v>9</v>
      </c>
      <c r="AD39" s="71">
        <v>83</v>
      </c>
      <c r="AE39" s="71">
        <v>683</v>
      </c>
      <c r="AF39" s="71">
        <v>71</v>
      </c>
      <c r="AG39" s="332">
        <v>478</v>
      </c>
      <c r="AH39" s="71">
        <v>134</v>
      </c>
      <c r="AI39" s="71">
        <v>683</v>
      </c>
      <c r="AJ39" s="71">
        <v>146</v>
      </c>
      <c r="AK39" s="332">
        <v>285</v>
      </c>
      <c r="AL39" s="71">
        <v>252</v>
      </c>
      <c r="AM39" s="71">
        <v>683</v>
      </c>
      <c r="AN39" s="71">
        <v>123</v>
      </c>
      <c r="AO39" s="332">
        <v>250</v>
      </c>
      <c r="AP39" s="71">
        <v>310</v>
      </c>
      <c r="AQ39" s="71">
        <v>683</v>
      </c>
      <c r="AR39" s="71">
        <v>7</v>
      </c>
      <c r="AS39" s="332">
        <v>16</v>
      </c>
      <c r="AT39" s="71">
        <v>579</v>
      </c>
      <c r="AU39" s="71">
        <v>57</v>
      </c>
      <c r="AV39" s="71">
        <v>24</v>
      </c>
      <c r="AW39" s="71">
        <v>683</v>
      </c>
      <c r="AX39" s="71">
        <v>10</v>
      </c>
      <c r="AY39" s="332">
        <v>616</v>
      </c>
      <c r="AZ39" s="71">
        <v>3</v>
      </c>
      <c r="BA39" s="71">
        <v>54</v>
      </c>
      <c r="BB39" s="71">
        <v>683</v>
      </c>
      <c r="BC39" s="71">
        <v>78</v>
      </c>
      <c r="BD39" s="332">
        <v>224</v>
      </c>
      <c r="BE39" s="71">
        <v>381</v>
      </c>
      <c r="BF39" s="71">
        <v>683</v>
      </c>
      <c r="BG39" s="70">
        <v>313</v>
      </c>
    </row>
    <row r="40" spans="1:59">
      <c r="A40" s="386"/>
      <c r="B40" s="64" t="s">
        <v>9</v>
      </c>
      <c r="C40" s="200">
        <v>366</v>
      </c>
      <c r="D40" s="201">
        <v>168</v>
      </c>
      <c r="E40" s="71">
        <v>534</v>
      </c>
      <c r="F40" s="203">
        <v>152</v>
      </c>
      <c r="G40" s="201">
        <v>382</v>
      </c>
      <c r="H40" s="201">
        <v>534</v>
      </c>
      <c r="I40" s="201">
        <v>197</v>
      </c>
      <c r="J40" s="201">
        <v>337</v>
      </c>
      <c r="K40" s="71">
        <v>534</v>
      </c>
      <c r="L40" s="71">
        <v>133</v>
      </c>
      <c r="M40" s="71">
        <v>42</v>
      </c>
      <c r="N40" s="332">
        <v>359</v>
      </c>
      <c r="O40" s="71">
        <v>534</v>
      </c>
      <c r="P40" s="71">
        <v>97</v>
      </c>
      <c r="Q40" s="332">
        <v>247</v>
      </c>
      <c r="R40" s="71">
        <v>190</v>
      </c>
      <c r="S40" s="71">
        <v>534</v>
      </c>
      <c r="T40" s="71">
        <v>91</v>
      </c>
      <c r="U40" s="71">
        <v>152</v>
      </c>
      <c r="V40" s="332">
        <v>291</v>
      </c>
      <c r="W40" s="71">
        <v>534</v>
      </c>
      <c r="X40" s="71">
        <v>134</v>
      </c>
      <c r="Y40" s="332">
        <v>204</v>
      </c>
      <c r="Z40" s="71">
        <v>16</v>
      </c>
      <c r="AA40" s="71">
        <v>70</v>
      </c>
      <c r="AB40" s="71">
        <v>19</v>
      </c>
      <c r="AC40" s="71">
        <v>8</v>
      </c>
      <c r="AD40" s="71">
        <v>83</v>
      </c>
      <c r="AE40" s="71">
        <v>534</v>
      </c>
      <c r="AF40" s="71">
        <v>88</v>
      </c>
      <c r="AG40" s="332">
        <v>300</v>
      </c>
      <c r="AH40" s="71">
        <v>146</v>
      </c>
      <c r="AI40" s="71">
        <v>534</v>
      </c>
      <c r="AJ40" s="71">
        <v>179</v>
      </c>
      <c r="AK40" s="332">
        <v>156</v>
      </c>
      <c r="AL40" s="71">
        <v>199</v>
      </c>
      <c r="AM40" s="71">
        <v>534</v>
      </c>
      <c r="AN40" s="71">
        <v>150</v>
      </c>
      <c r="AO40" s="332">
        <v>143</v>
      </c>
      <c r="AP40" s="71">
        <v>241</v>
      </c>
      <c r="AQ40" s="71">
        <v>534</v>
      </c>
      <c r="AR40" s="71">
        <v>9</v>
      </c>
      <c r="AS40" s="332">
        <v>7</v>
      </c>
      <c r="AT40" s="71">
        <v>446</v>
      </c>
      <c r="AU40" s="71">
        <v>46</v>
      </c>
      <c r="AV40" s="71">
        <v>83</v>
      </c>
      <c r="AW40" s="71">
        <v>534</v>
      </c>
      <c r="AX40" s="71">
        <v>10</v>
      </c>
      <c r="AY40" s="332">
        <v>485</v>
      </c>
      <c r="AZ40" s="71">
        <v>5</v>
      </c>
      <c r="BA40" s="71">
        <v>83</v>
      </c>
      <c r="BB40" s="71">
        <v>534</v>
      </c>
      <c r="BC40" s="71">
        <v>68</v>
      </c>
      <c r="BD40" s="332">
        <v>140</v>
      </c>
      <c r="BE40" s="71">
        <v>83</v>
      </c>
      <c r="BF40" s="71">
        <v>534</v>
      </c>
      <c r="BG40" s="70">
        <v>404</v>
      </c>
    </row>
    <row r="41" spans="1:59" ht="15.75" thickBot="1">
      <c r="A41" s="387"/>
      <c r="B41" s="66" t="s">
        <v>0</v>
      </c>
      <c r="C41" s="204">
        <v>933</v>
      </c>
      <c r="D41" s="205">
        <v>284</v>
      </c>
      <c r="E41" s="68">
        <v>1217</v>
      </c>
      <c r="F41" s="68">
        <v>401</v>
      </c>
      <c r="G41" s="68">
        <v>816</v>
      </c>
      <c r="H41" s="68">
        <v>1217</v>
      </c>
      <c r="I41" s="68">
        <v>542</v>
      </c>
      <c r="J41" s="68">
        <v>675</v>
      </c>
      <c r="K41" s="68">
        <v>1217</v>
      </c>
      <c r="L41" s="68">
        <v>226</v>
      </c>
      <c r="M41" s="68">
        <v>83</v>
      </c>
      <c r="N41" s="331">
        <v>908</v>
      </c>
      <c r="O41" s="68">
        <v>1217</v>
      </c>
      <c r="P41" s="68">
        <v>167</v>
      </c>
      <c r="Q41" s="331">
        <v>638</v>
      </c>
      <c r="R41" s="68">
        <v>412</v>
      </c>
      <c r="S41" s="68">
        <v>1217</v>
      </c>
      <c r="T41" s="68">
        <v>166</v>
      </c>
      <c r="U41" s="68">
        <v>352</v>
      </c>
      <c r="V41" s="331">
        <v>699</v>
      </c>
      <c r="W41" s="68">
        <v>1217</v>
      </c>
      <c r="X41" s="68">
        <v>227</v>
      </c>
      <c r="Y41" s="331">
        <v>546</v>
      </c>
      <c r="Z41" s="68">
        <v>49</v>
      </c>
      <c r="AA41" s="68">
        <v>174</v>
      </c>
      <c r="AB41" s="68">
        <v>38</v>
      </c>
      <c r="AC41" s="68">
        <v>17</v>
      </c>
      <c r="AD41" s="68">
        <v>146</v>
      </c>
      <c r="AE41" s="68">
        <v>1217</v>
      </c>
      <c r="AF41" s="68">
        <v>159</v>
      </c>
      <c r="AG41" s="331">
        <v>778</v>
      </c>
      <c r="AH41" s="68">
        <v>280</v>
      </c>
      <c r="AI41" s="68">
        <v>1217</v>
      </c>
      <c r="AJ41" s="68">
        <v>325</v>
      </c>
      <c r="AK41" s="331">
        <v>441</v>
      </c>
      <c r="AL41" s="68">
        <v>451</v>
      </c>
      <c r="AM41" s="68">
        <v>1217</v>
      </c>
      <c r="AN41" s="68">
        <v>273</v>
      </c>
      <c r="AO41" s="331">
        <v>393</v>
      </c>
      <c r="AP41" s="68">
        <v>551</v>
      </c>
      <c r="AQ41" s="68">
        <v>1217</v>
      </c>
      <c r="AR41" s="68">
        <v>16</v>
      </c>
      <c r="AS41" s="331">
        <v>23</v>
      </c>
      <c r="AT41" s="68">
        <v>1025</v>
      </c>
      <c r="AU41" s="68">
        <v>103</v>
      </c>
      <c r="AV41" s="68">
        <v>50</v>
      </c>
      <c r="AW41" s="68">
        <v>1217</v>
      </c>
      <c r="AX41" s="68">
        <v>20</v>
      </c>
      <c r="AY41" s="331">
        <v>1101</v>
      </c>
      <c r="AZ41" s="68">
        <v>8</v>
      </c>
      <c r="BA41" s="68">
        <v>88</v>
      </c>
      <c r="BB41" s="68">
        <v>1217</v>
      </c>
      <c r="BC41" s="68">
        <v>146</v>
      </c>
      <c r="BD41" s="331">
        <v>364</v>
      </c>
      <c r="BE41" s="68">
        <v>707</v>
      </c>
      <c r="BF41" s="68">
        <v>1217</v>
      </c>
      <c r="BG41" s="69">
        <v>717</v>
      </c>
    </row>
    <row r="42" spans="1:59" ht="15" customHeight="1" thickTop="1"/>
    <row r="43" spans="1:59">
      <c r="A43" s="1">
        <v>2013</v>
      </c>
      <c r="B43" s="3"/>
      <c r="C43" s="113"/>
      <c r="D43" s="49"/>
      <c r="E43" s="129"/>
      <c r="F43" s="49"/>
      <c r="G43" s="49"/>
      <c r="H43" s="129"/>
      <c r="I43" s="49"/>
      <c r="J43" s="4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</row>
    <row r="44" spans="1:59">
      <c r="A44" s="1"/>
      <c r="B44" s="3" t="s">
        <v>2</v>
      </c>
      <c r="C44" s="3" t="s">
        <v>121</v>
      </c>
      <c r="D44" s="49"/>
      <c r="E44" s="129"/>
      <c r="F44" s="49"/>
      <c r="G44" s="49"/>
      <c r="H44" s="129"/>
      <c r="I44" s="49"/>
      <c r="J44" s="4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</row>
    <row r="45" spans="1:59" ht="15" customHeight="1" thickBot="1">
      <c r="A45" s="137"/>
      <c r="B45" s="124"/>
      <c r="C45" s="49"/>
      <c r="D45" s="49"/>
      <c r="E45" s="129"/>
      <c r="F45" s="49"/>
      <c r="G45" s="49"/>
      <c r="H45" s="129"/>
      <c r="I45" s="49"/>
      <c r="J45" s="4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</row>
    <row r="46" spans="1:59" ht="39" customHeight="1" thickTop="1">
      <c r="A46" s="388"/>
      <c r="B46" s="389"/>
      <c r="C46" s="353" t="s">
        <v>66</v>
      </c>
      <c r="D46" s="354"/>
      <c r="E46" s="355"/>
      <c r="F46" s="356" t="s">
        <v>65</v>
      </c>
      <c r="G46" s="354"/>
      <c r="H46" s="355"/>
      <c r="I46" s="356" t="s">
        <v>101</v>
      </c>
      <c r="J46" s="354"/>
      <c r="K46" s="355"/>
      <c r="L46" s="383" t="s">
        <v>102</v>
      </c>
      <c r="M46" s="384"/>
      <c r="N46" s="384"/>
      <c r="O46" s="385"/>
      <c r="P46" s="357" t="s">
        <v>103</v>
      </c>
      <c r="Q46" s="358"/>
      <c r="R46" s="358"/>
      <c r="S46" s="359"/>
      <c r="T46" s="346" t="s">
        <v>104</v>
      </c>
      <c r="U46" s="354"/>
      <c r="V46" s="354"/>
      <c r="W46" s="355"/>
      <c r="X46" s="346" t="s">
        <v>105</v>
      </c>
      <c r="Y46" s="347"/>
      <c r="Z46" s="347"/>
      <c r="AA46" s="347"/>
      <c r="AB46" s="347"/>
      <c r="AC46" s="347"/>
      <c r="AD46" s="347"/>
      <c r="AE46" s="348"/>
      <c r="AF46" s="360" t="s">
        <v>106</v>
      </c>
      <c r="AG46" s="360"/>
      <c r="AH46" s="360"/>
      <c r="AI46" s="360"/>
      <c r="AJ46" s="361" t="s">
        <v>109</v>
      </c>
      <c r="AK46" s="347"/>
      <c r="AL46" s="347"/>
      <c r="AM46" s="348"/>
      <c r="AN46" s="346" t="s">
        <v>111</v>
      </c>
      <c r="AO46" s="347"/>
      <c r="AP46" s="347"/>
      <c r="AQ46" s="348"/>
      <c r="AR46" s="346" t="s">
        <v>113</v>
      </c>
      <c r="AS46" s="347"/>
      <c r="AT46" s="347"/>
      <c r="AU46" s="347"/>
      <c r="AV46" s="347"/>
      <c r="AW46" s="348"/>
      <c r="AX46" s="346" t="s">
        <v>83</v>
      </c>
      <c r="AY46" s="347"/>
      <c r="AZ46" s="347"/>
      <c r="BA46" s="347"/>
      <c r="BB46" s="348"/>
      <c r="BC46" s="346" t="s">
        <v>84</v>
      </c>
      <c r="BD46" s="347"/>
      <c r="BE46" s="347"/>
      <c r="BF46" s="349"/>
    </row>
    <row r="47" spans="1:59" ht="74.25" customHeight="1">
      <c r="A47" s="390"/>
      <c r="B47" s="391"/>
      <c r="C47" s="75" t="s">
        <v>1</v>
      </c>
      <c r="D47" s="75" t="s">
        <v>2</v>
      </c>
      <c r="E47" s="75" t="s">
        <v>0</v>
      </c>
      <c r="F47" s="75" t="s">
        <v>1</v>
      </c>
      <c r="G47" s="75" t="s">
        <v>2</v>
      </c>
      <c r="H47" s="75" t="s">
        <v>0</v>
      </c>
      <c r="I47" s="75" t="s">
        <v>1</v>
      </c>
      <c r="J47" s="75" t="s">
        <v>2</v>
      </c>
      <c r="K47" s="75" t="s">
        <v>0</v>
      </c>
      <c r="L47" s="75" t="s">
        <v>85</v>
      </c>
      <c r="M47" s="75" t="s">
        <v>1</v>
      </c>
      <c r="N47" s="267" t="s">
        <v>2</v>
      </c>
      <c r="O47" s="75" t="s">
        <v>0</v>
      </c>
      <c r="P47" s="75" t="s">
        <v>85</v>
      </c>
      <c r="Q47" s="267" t="s">
        <v>1</v>
      </c>
      <c r="R47" s="75" t="s">
        <v>2</v>
      </c>
      <c r="S47" s="75" t="s">
        <v>0</v>
      </c>
      <c r="T47" s="75" t="s">
        <v>85</v>
      </c>
      <c r="U47" s="75" t="s">
        <v>1</v>
      </c>
      <c r="V47" s="267" t="s">
        <v>2</v>
      </c>
      <c r="W47" s="75" t="s">
        <v>0</v>
      </c>
      <c r="X47" s="75" t="s">
        <v>85</v>
      </c>
      <c r="Y47" s="267" t="s">
        <v>86</v>
      </c>
      <c r="Z47" s="75" t="s">
        <v>87</v>
      </c>
      <c r="AA47" s="75" t="s">
        <v>88</v>
      </c>
      <c r="AB47" s="75" t="s">
        <v>89</v>
      </c>
      <c r="AC47" s="75" t="s">
        <v>90</v>
      </c>
      <c r="AD47" s="75" t="s">
        <v>91</v>
      </c>
      <c r="AE47" s="75" t="s">
        <v>0</v>
      </c>
      <c r="AF47" s="75" t="s">
        <v>85</v>
      </c>
      <c r="AG47" s="267" t="s">
        <v>3</v>
      </c>
      <c r="AH47" s="5" t="s">
        <v>36</v>
      </c>
      <c r="AI47" s="75" t="s">
        <v>0</v>
      </c>
      <c r="AJ47" s="75" t="s">
        <v>85</v>
      </c>
      <c r="AK47" s="267" t="s">
        <v>88</v>
      </c>
      <c r="AL47" s="75" t="s">
        <v>36</v>
      </c>
      <c r="AM47" s="75" t="s">
        <v>0</v>
      </c>
      <c r="AN47" s="75" t="s">
        <v>85</v>
      </c>
      <c r="AO47" s="267" t="s">
        <v>92</v>
      </c>
      <c r="AP47" s="5" t="s">
        <v>36</v>
      </c>
      <c r="AQ47" s="75" t="s">
        <v>0</v>
      </c>
      <c r="AR47" s="75" t="s">
        <v>85</v>
      </c>
      <c r="AS47" s="267" t="s">
        <v>108</v>
      </c>
      <c r="AT47" s="362" t="s">
        <v>91</v>
      </c>
      <c r="AU47" s="363"/>
      <c r="AV47" s="364"/>
      <c r="AW47" s="75" t="s">
        <v>0</v>
      </c>
      <c r="AX47" s="75" t="s">
        <v>85</v>
      </c>
      <c r="AY47" s="267" t="s">
        <v>115</v>
      </c>
      <c r="AZ47" s="75" t="s">
        <v>93</v>
      </c>
      <c r="BA47" s="75" t="s">
        <v>91</v>
      </c>
      <c r="BB47" s="75" t="s">
        <v>0</v>
      </c>
      <c r="BC47" s="75" t="s">
        <v>85</v>
      </c>
      <c r="BD47" s="267" t="s">
        <v>1</v>
      </c>
      <c r="BE47" s="75" t="s">
        <v>2</v>
      </c>
      <c r="BF47" s="76" t="s">
        <v>0</v>
      </c>
    </row>
    <row r="48" spans="1:59" ht="15" customHeight="1" thickBot="1">
      <c r="A48" s="392"/>
      <c r="B48" s="393"/>
      <c r="C48" s="77" t="s">
        <v>14</v>
      </c>
      <c r="D48" s="77" t="s">
        <v>14</v>
      </c>
      <c r="E48" s="77" t="s">
        <v>14</v>
      </c>
      <c r="F48" s="77" t="s">
        <v>14</v>
      </c>
      <c r="G48" s="77" t="s">
        <v>14</v>
      </c>
      <c r="H48" s="77" t="s">
        <v>14</v>
      </c>
      <c r="I48" s="77" t="s">
        <v>14</v>
      </c>
      <c r="J48" s="77" t="s">
        <v>14</v>
      </c>
      <c r="K48" s="77" t="s">
        <v>14</v>
      </c>
      <c r="L48" s="77" t="s">
        <v>14</v>
      </c>
      <c r="M48" s="77" t="s">
        <v>14</v>
      </c>
      <c r="N48" s="280" t="s">
        <v>14</v>
      </c>
      <c r="O48" s="77" t="s">
        <v>14</v>
      </c>
      <c r="P48" s="77" t="s">
        <v>14</v>
      </c>
      <c r="Q48" s="280" t="s">
        <v>14</v>
      </c>
      <c r="R48" s="77" t="s">
        <v>14</v>
      </c>
      <c r="S48" s="77" t="s">
        <v>14</v>
      </c>
      <c r="T48" s="77" t="s">
        <v>14</v>
      </c>
      <c r="U48" s="77" t="s">
        <v>14</v>
      </c>
      <c r="V48" s="280" t="s">
        <v>14</v>
      </c>
      <c r="W48" s="77" t="s">
        <v>14</v>
      </c>
      <c r="X48" s="77" t="s">
        <v>14</v>
      </c>
      <c r="Y48" s="280" t="s">
        <v>14</v>
      </c>
      <c r="Z48" s="77" t="s">
        <v>14</v>
      </c>
      <c r="AA48" s="77" t="s">
        <v>14</v>
      </c>
      <c r="AB48" s="77" t="s">
        <v>14</v>
      </c>
      <c r="AC48" s="77" t="s">
        <v>14</v>
      </c>
      <c r="AD48" s="77" t="s">
        <v>14</v>
      </c>
      <c r="AE48" s="77" t="s">
        <v>14</v>
      </c>
      <c r="AF48" s="77" t="s">
        <v>14</v>
      </c>
      <c r="AG48" s="280" t="s">
        <v>14</v>
      </c>
      <c r="AH48" s="77" t="s">
        <v>14</v>
      </c>
      <c r="AI48" s="77" t="s">
        <v>14</v>
      </c>
      <c r="AJ48" s="77" t="s">
        <v>14</v>
      </c>
      <c r="AK48" s="280" t="s">
        <v>14</v>
      </c>
      <c r="AL48" s="77" t="s">
        <v>14</v>
      </c>
      <c r="AM48" s="77" t="s">
        <v>14</v>
      </c>
      <c r="AN48" s="77" t="s">
        <v>14</v>
      </c>
      <c r="AO48" s="280" t="s">
        <v>14</v>
      </c>
      <c r="AP48" s="7" t="s">
        <v>14</v>
      </c>
      <c r="AQ48" s="77" t="s">
        <v>14</v>
      </c>
      <c r="AR48" s="77" t="s">
        <v>14</v>
      </c>
      <c r="AS48" s="280" t="s">
        <v>14</v>
      </c>
      <c r="AT48" s="365" t="s">
        <v>14</v>
      </c>
      <c r="AU48" s="366"/>
      <c r="AV48" s="367"/>
      <c r="AW48" s="77" t="s">
        <v>14</v>
      </c>
      <c r="AX48" s="77" t="s">
        <v>14</v>
      </c>
      <c r="AY48" s="280" t="s">
        <v>14</v>
      </c>
      <c r="AZ48" s="77" t="s">
        <v>14</v>
      </c>
      <c r="BA48" s="77" t="s">
        <v>14</v>
      </c>
      <c r="BB48" s="77" t="s">
        <v>14</v>
      </c>
      <c r="BC48" s="77" t="s">
        <v>14</v>
      </c>
      <c r="BD48" s="280" t="s">
        <v>14</v>
      </c>
      <c r="BE48" s="77" t="s">
        <v>14</v>
      </c>
      <c r="BF48" s="78" t="s">
        <v>14</v>
      </c>
    </row>
    <row r="49" spans="1:58" ht="15" customHeight="1" thickTop="1">
      <c r="A49" s="401" t="s">
        <v>7</v>
      </c>
      <c r="B49" s="229" t="s">
        <v>8</v>
      </c>
      <c r="C49" s="230">
        <v>170</v>
      </c>
      <c r="D49" s="230">
        <v>277</v>
      </c>
      <c r="E49" s="230">
        <f>C49+D49</f>
        <v>447</v>
      </c>
      <c r="F49" s="230">
        <v>178</v>
      </c>
      <c r="G49" s="230">
        <v>275</v>
      </c>
      <c r="H49" s="230">
        <f>F49+G49</f>
        <v>453</v>
      </c>
      <c r="I49" s="230">
        <v>132</v>
      </c>
      <c r="J49" s="230">
        <v>319</v>
      </c>
      <c r="K49" s="230">
        <f>I49+J49</f>
        <v>451</v>
      </c>
      <c r="L49" s="230">
        <v>50</v>
      </c>
      <c r="M49" s="230">
        <v>24</v>
      </c>
      <c r="N49" s="332">
        <v>379</v>
      </c>
      <c r="O49" s="230">
        <v>453</v>
      </c>
      <c r="P49" s="230">
        <v>97</v>
      </c>
      <c r="Q49" s="332">
        <v>231</v>
      </c>
      <c r="R49" s="230">
        <v>125</v>
      </c>
      <c r="S49" s="230">
        <v>453</v>
      </c>
      <c r="T49" s="230">
        <v>99</v>
      </c>
      <c r="U49" s="230">
        <v>78</v>
      </c>
      <c r="V49" s="332">
        <v>276</v>
      </c>
      <c r="W49" s="230">
        <v>453</v>
      </c>
      <c r="X49" s="230">
        <v>11</v>
      </c>
      <c r="Y49" s="332">
        <v>342</v>
      </c>
      <c r="Z49" s="230">
        <v>62</v>
      </c>
      <c r="AA49" s="230">
        <v>15</v>
      </c>
      <c r="AB49" s="230">
        <v>7</v>
      </c>
      <c r="AC49" s="230">
        <v>14</v>
      </c>
      <c r="AD49" s="230">
        <v>2</v>
      </c>
      <c r="AE49" s="230">
        <v>453</v>
      </c>
      <c r="AF49" s="230">
        <v>8</v>
      </c>
      <c r="AG49" s="332">
        <v>444</v>
      </c>
      <c r="AH49" s="230">
        <v>1</v>
      </c>
      <c r="AI49" s="230">
        <v>453</v>
      </c>
      <c r="AJ49" s="230">
        <v>23</v>
      </c>
      <c r="AK49" s="332">
        <v>184</v>
      </c>
      <c r="AL49" s="230">
        <v>246</v>
      </c>
      <c r="AM49" s="230">
        <v>453</v>
      </c>
      <c r="AN49" s="230">
        <v>6</v>
      </c>
      <c r="AO49" s="332">
        <v>404</v>
      </c>
      <c r="AP49" s="230">
        <v>43</v>
      </c>
      <c r="AQ49" s="230">
        <v>453</v>
      </c>
      <c r="AR49" s="230">
        <v>1</v>
      </c>
      <c r="AS49" s="332">
        <v>447</v>
      </c>
      <c r="AT49" s="368">
        <v>5</v>
      </c>
      <c r="AU49" s="369"/>
      <c r="AV49" s="370"/>
      <c r="AW49" s="230">
        <v>453</v>
      </c>
      <c r="AX49" s="230">
        <v>36</v>
      </c>
      <c r="AY49" s="332">
        <v>346</v>
      </c>
      <c r="AZ49" s="230">
        <v>70</v>
      </c>
      <c r="BA49" s="230">
        <v>1</v>
      </c>
      <c r="BB49" s="230">
        <v>453</v>
      </c>
      <c r="BC49" s="230">
        <v>111</v>
      </c>
      <c r="BD49" s="332">
        <v>100</v>
      </c>
      <c r="BE49" s="230">
        <v>242</v>
      </c>
      <c r="BF49" s="231">
        <v>453</v>
      </c>
    </row>
    <row r="50" spans="1:58" ht="15" customHeight="1">
      <c r="A50" s="402"/>
      <c r="B50" s="232" t="s">
        <v>9</v>
      </c>
      <c r="C50" s="233">
        <v>208</v>
      </c>
      <c r="D50" s="233">
        <v>331</v>
      </c>
      <c r="E50" s="233">
        <f>C50+D50</f>
        <v>539</v>
      </c>
      <c r="F50" s="233">
        <v>218</v>
      </c>
      <c r="G50" s="233">
        <v>326</v>
      </c>
      <c r="H50" s="233">
        <f>F50+G50</f>
        <v>544</v>
      </c>
      <c r="I50" s="233">
        <v>138</v>
      </c>
      <c r="J50" s="233">
        <v>406</v>
      </c>
      <c r="K50" s="233">
        <f>I50+J50</f>
        <v>544</v>
      </c>
      <c r="L50" s="233">
        <v>72</v>
      </c>
      <c r="M50" s="233">
        <v>26</v>
      </c>
      <c r="N50" s="332">
        <v>449</v>
      </c>
      <c r="O50" s="233">
        <v>547</v>
      </c>
      <c r="P50" s="233">
        <v>125</v>
      </c>
      <c r="Q50" s="332">
        <v>274</v>
      </c>
      <c r="R50" s="233">
        <v>148</v>
      </c>
      <c r="S50" s="233">
        <v>547</v>
      </c>
      <c r="T50" s="233">
        <v>131</v>
      </c>
      <c r="U50" s="233">
        <v>121</v>
      </c>
      <c r="V50" s="332">
        <v>295</v>
      </c>
      <c r="W50" s="233">
        <v>547</v>
      </c>
      <c r="X50" s="233">
        <v>23</v>
      </c>
      <c r="Y50" s="332">
        <v>418</v>
      </c>
      <c r="Z50" s="233">
        <v>63</v>
      </c>
      <c r="AA50" s="233">
        <v>12</v>
      </c>
      <c r="AB50" s="233">
        <v>10</v>
      </c>
      <c r="AC50" s="233">
        <v>14</v>
      </c>
      <c r="AD50" s="233">
        <v>7</v>
      </c>
      <c r="AE50" s="233">
        <v>547</v>
      </c>
      <c r="AF50" s="233">
        <v>17</v>
      </c>
      <c r="AG50" s="332">
        <v>527</v>
      </c>
      <c r="AH50" s="233">
        <v>3</v>
      </c>
      <c r="AI50" s="233">
        <v>547</v>
      </c>
      <c r="AJ50" s="233">
        <v>31</v>
      </c>
      <c r="AK50" s="332">
        <v>199</v>
      </c>
      <c r="AL50" s="233">
        <v>317</v>
      </c>
      <c r="AM50" s="233">
        <v>547</v>
      </c>
      <c r="AN50" s="233">
        <v>14</v>
      </c>
      <c r="AO50" s="332">
        <v>477</v>
      </c>
      <c r="AP50" s="233">
        <v>56</v>
      </c>
      <c r="AQ50" s="233">
        <v>547</v>
      </c>
      <c r="AR50" s="233">
        <v>3</v>
      </c>
      <c r="AS50" s="332">
        <v>539</v>
      </c>
      <c r="AT50" s="371">
        <v>5</v>
      </c>
      <c r="AU50" s="372"/>
      <c r="AV50" s="373"/>
      <c r="AW50" s="233">
        <v>547</v>
      </c>
      <c r="AX50" s="233">
        <v>36</v>
      </c>
      <c r="AY50" s="332">
        <v>430</v>
      </c>
      <c r="AZ50" s="233">
        <v>77</v>
      </c>
      <c r="BA50" s="233">
        <v>4</v>
      </c>
      <c r="BB50" s="233">
        <v>547</v>
      </c>
      <c r="BC50" s="233">
        <v>111</v>
      </c>
      <c r="BD50" s="332">
        <v>99</v>
      </c>
      <c r="BE50" s="233">
        <v>337</v>
      </c>
      <c r="BF50" s="234">
        <v>547</v>
      </c>
    </row>
    <row r="51" spans="1:58" ht="15" customHeight="1" thickBot="1">
      <c r="A51" s="403"/>
      <c r="B51" s="66" t="s">
        <v>0</v>
      </c>
      <c r="C51" s="204">
        <v>378</v>
      </c>
      <c r="D51" s="205">
        <v>608</v>
      </c>
      <c r="E51" s="68">
        <f>C51+D51</f>
        <v>986</v>
      </c>
      <c r="F51" s="68">
        <v>396</v>
      </c>
      <c r="G51" s="68">
        <v>601</v>
      </c>
      <c r="H51" s="68">
        <f>F51+G51</f>
        <v>997</v>
      </c>
      <c r="I51" s="68">
        <v>270</v>
      </c>
      <c r="J51" s="68">
        <v>725</v>
      </c>
      <c r="K51" s="68">
        <f>I51+J51</f>
        <v>995</v>
      </c>
      <c r="L51" s="68">
        <v>122</v>
      </c>
      <c r="M51" s="68">
        <v>50</v>
      </c>
      <c r="N51" s="331">
        <v>828</v>
      </c>
      <c r="O51" s="68">
        <v>1000</v>
      </c>
      <c r="P51" s="68">
        <v>222</v>
      </c>
      <c r="Q51" s="331">
        <v>505</v>
      </c>
      <c r="R51" s="68">
        <v>273</v>
      </c>
      <c r="S51" s="68">
        <v>1000</v>
      </c>
      <c r="T51" s="68">
        <v>230</v>
      </c>
      <c r="U51" s="68">
        <v>199</v>
      </c>
      <c r="V51" s="331">
        <v>571</v>
      </c>
      <c r="W51" s="68">
        <v>1000</v>
      </c>
      <c r="X51" s="68">
        <v>34</v>
      </c>
      <c r="Y51" s="331">
        <v>760</v>
      </c>
      <c r="Z51" s="68">
        <v>125</v>
      </c>
      <c r="AA51" s="68">
        <v>27</v>
      </c>
      <c r="AB51" s="68">
        <v>17</v>
      </c>
      <c r="AC51" s="68">
        <v>28</v>
      </c>
      <c r="AD51" s="68">
        <v>9</v>
      </c>
      <c r="AE51" s="68">
        <v>1000</v>
      </c>
      <c r="AF51" s="68">
        <v>25</v>
      </c>
      <c r="AG51" s="331">
        <v>971</v>
      </c>
      <c r="AH51" s="68">
        <v>4</v>
      </c>
      <c r="AI51" s="68">
        <v>1000</v>
      </c>
      <c r="AJ51" s="68">
        <v>54</v>
      </c>
      <c r="AK51" s="331">
        <v>383</v>
      </c>
      <c r="AL51" s="68">
        <v>563</v>
      </c>
      <c r="AM51" s="68">
        <v>1000</v>
      </c>
      <c r="AN51" s="68">
        <v>20</v>
      </c>
      <c r="AO51" s="331">
        <v>881</v>
      </c>
      <c r="AP51" s="68">
        <v>99</v>
      </c>
      <c r="AQ51" s="68">
        <v>1000</v>
      </c>
      <c r="AR51" s="68">
        <v>4</v>
      </c>
      <c r="AS51" s="331">
        <v>986</v>
      </c>
      <c r="AT51" s="374">
        <v>10</v>
      </c>
      <c r="AU51" s="375"/>
      <c r="AV51" s="376"/>
      <c r="AW51" s="68">
        <v>1000</v>
      </c>
      <c r="AX51" s="68">
        <v>72</v>
      </c>
      <c r="AY51" s="331">
        <v>776</v>
      </c>
      <c r="AZ51" s="68">
        <v>147</v>
      </c>
      <c r="BA51" s="68">
        <v>5</v>
      </c>
      <c r="BB51" s="68">
        <v>1000</v>
      </c>
      <c r="BC51" s="68">
        <v>222</v>
      </c>
      <c r="BD51" s="331">
        <v>199</v>
      </c>
      <c r="BE51" s="68">
        <v>579</v>
      </c>
      <c r="BF51" s="69">
        <v>1000</v>
      </c>
    </row>
    <row r="52" spans="1:58" ht="15" customHeight="1" thickTop="1">
      <c r="A52" s="235"/>
      <c r="B52" s="235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</row>
    <row r="53" spans="1:58" ht="15" customHeight="1">
      <c r="A53" s="1">
        <v>2013</v>
      </c>
      <c r="B53" s="3"/>
      <c r="C53" s="113"/>
      <c r="D53" s="90"/>
      <c r="E53" s="129"/>
      <c r="F53" s="129"/>
      <c r="G53" s="129"/>
      <c r="H53" s="129"/>
      <c r="I53" s="129"/>
      <c r="J53" s="129"/>
      <c r="K53" s="129"/>
      <c r="L53" s="129"/>
      <c r="M53" s="129"/>
      <c r="N53" s="333"/>
      <c r="O53" s="129"/>
      <c r="P53" s="129"/>
      <c r="Q53" s="333"/>
      <c r="R53" s="129"/>
      <c r="S53" s="129"/>
      <c r="T53" s="129"/>
      <c r="U53" s="129"/>
      <c r="V53" s="333"/>
      <c r="W53" s="129"/>
      <c r="X53" s="129"/>
      <c r="Y53" s="333"/>
      <c r="Z53" s="129"/>
      <c r="AA53" s="129"/>
      <c r="AB53" s="129"/>
      <c r="AC53" s="129"/>
      <c r="AD53" s="129"/>
      <c r="AE53" s="129"/>
      <c r="AF53" s="129"/>
      <c r="AG53" s="333"/>
      <c r="AH53" s="129"/>
      <c r="AI53" s="129"/>
      <c r="AJ53" s="129"/>
      <c r="AK53" s="333"/>
      <c r="AL53" s="129"/>
      <c r="AM53" s="129"/>
      <c r="AN53" s="129"/>
      <c r="AO53" s="333"/>
      <c r="AP53" s="129"/>
      <c r="AQ53" s="129"/>
      <c r="AR53" s="129"/>
      <c r="AS53" s="333"/>
      <c r="AT53" s="334"/>
      <c r="AU53" s="334"/>
      <c r="AV53" s="334"/>
      <c r="AW53" s="129"/>
      <c r="AX53" s="129"/>
      <c r="AY53" s="333"/>
      <c r="AZ53" s="129"/>
      <c r="BA53" s="129"/>
      <c r="BB53" s="129"/>
      <c r="BC53" s="129"/>
      <c r="BD53" s="333"/>
      <c r="BE53" s="129"/>
      <c r="BF53" s="129"/>
    </row>
    <row r="54" spans="1:58" ht="15" customHeight="1">
      <c r="A54" s="1"/>
      <c r="B54" s="3" t="s">
        <v>2</v>
      </c>
      <c r="C54" s="3" t="s">
        <v>128</v>
      </c>
      <c r="D54" s="90"/>
      <c r="E54" s="129"/>
      <c r="F54" s="129"/>
      <c r="G54" s="129"/>
      <c r="H54" s="129"/>
      <c r="I54" s="129"/>
      <c r="J54" s="129"/>
      <c r="K54" s="129"/>
      <c r="L54" s="129"/>
      <c r="M54" s="129"/>
      <c r="N54" s="333"/>
      <c r="O54" s="129"/>
      <c r="P54" s="129"/>
      <c r="Q54" s="333"/>
      <c r="R54" s="129"/>
      <c r="S54" s="129"/>
      <c r="T54" s="129"/>
      <c r="U54" s="129"/>
      <c r="V54" s="333"/>
      <c r="W54" s="129"/>
      <c r="X54" s="129"/>
      <c r="Y54" s="333"/>
      <c r="Z54" s="129"/>
      <c r="AA54" s="129"/>
      <c r="AB54" s="129"/>
      <c r="AC54" s="129"/>
      <c r="AD54" s="129"/>
      <c r="AE54" s="129"/>
      <c r="AF54" s="129"/>
      <c r="AG54" s="333"/>
      <c r="AH54" s="129"/>
      <c r="AI54" s="129"/>
      <c r="AJ54" s="129"/>
      <c r="AK54" s="333"/>
      <c r="AL54" s="129"/>
      <c r="AM54" s="129"/>
      <c r="AN54" s="129"/>
      <c r="AO54" s="333"/>
      <c r="AP54" s="129"/>
      <c r="AQ54" s="129"/>
      <c r="AR54" s="129"/>
      <c r="AS54" s="333"/>
      <c r="AT54" s="334"/>
      <c r="AU54" s="334"/>
      <c r="AV54" s="334"/>
      <c r="AW54" s="129"/>
      <c r="AX54" s="129"/>
      <c r="AY54" s="333"/>
      <c r="AZ54" s="129"/>
      <c r="BA54" s="129"/>
      <c r="BB54" s="129"/>
      <c r="BC54" s="129"/>
      <c r="BD54" s="333"/>
      <c r="BE54" s="129"/>
      <c r="BF54" s="129"/>
    </row>
    <row r="55" spans="1:58" ht="15" customHeight="1" thickBot="1">
      <c r="A55" s="235"/>
      <c r="B55" s="124"/>
      <c r="C55" s="90"/>
      <c r="D55" s="90"/>
      <c r="E55" s="129"/>
      <c r="F55" s="129"/>
      <c r="G55" s="129"/>
      <c r="H55" s="129"/>
      <c r="I55" s="129"/>
      <c r="J55" s="129"/>
      <c r="K55" s="129"/>
      <c r="L55" s="129"/>
      <c r="M55" s="129"/>
      <c r="N55" s="333"/>
      <c r="O55" s="129"/>
      <c r="P55" s="129"/>
      <c r="Q55" s="333"/>
      <c r="R55" s="129"/>
      <c r="S55" s="129"/>
      <c r="T55" s="129"/>
      <c r="U55" s="129"/>
      <c r="V55" s="333"/>
      <c r="W55" s="129"/>
      <c r="X55" s="129"/>
      <c r="Y55" s="333"/>
      <c r="Z55" s="129"/>
      <c r="AA55" s="129"/>
      <c r="AB55" s="129"/>
      <c r="AC55" s="129"/>
      <c r="AD55" s="129"/>
      <c r="AE55" s="129"/>
      <c r="AF55" s="129"/>
      <c r="AG55" s="333"/>
      <c r="AH55" s="129"/>
      <c r="AI55" s="129"/>
      <c r="AJ55" s="129"/>
      <c r="AK55" s="333"/>
      <c r="AL55" s="129"/>
      <c r="AM55" s="129"/>
      <c r="AN55" s="129"/>
      <c r="AO55" s="333"/>
      <c r="AP55" s="129"/>
      <c r="AQ55" s="129"/>
      <c r="AR55" s="129"/>
      <c r="AS55" s="333"/>
      <c r="AT55" s="334"/>
      <c r="AU55" s="334"/>
      <c r="AV55" s="334"/>
      <c r="AW55" s="129"/>
      <c r="AX55" s="129"/>
      <c r="AY55" s="333"/>
      <c r="AZ55" s="129"/>
      <c r="BA55" s="129"/>
      <c r="BB55" s="129"/>
      <c r="BC55" s="129"/>
      <c r="BD55" s="333"/>
      <c r="BE55" s="129"/>
      <c r="BF55" s="129"/>
    </row>
    <row r="56" spans="1:58" ht="39.75" customHeight="1" thickTop="1">
      <c r="A56" s="377"/>
      <c r="B56" s="378"/>
      <c r="C56" s="353" t="s">
        <v>66</v>
      </c>
      <c r="D56" s="354"/>
      <c r="E56" s="355"/>
      <c r="F56" s="356" t="s">
        <v>65</v>
      </c>
      <c r="G56" s="354"/>
      <c r="H56" s="355"/>
      <c r="I56" s="356" t="s">
        <v>101</v>
      </c>
      <c r="J56" s="354"/>
      <c r="K56" s="355"/>
      <c r="L56" s="383" t="s">
        <v>102</v>
      </c>
      <c r="M56" s="384"/>
      <c r="N56" s="384"/>
      <c r="O56" s="385"/>
      <c r="P56" s="357" t="s">
        <v>103</v>
      </c>
      <c r="Q56" s="358"/>
      <c r="R56" s="358"/>
      <c r="S56" s="359"/>
      <c r="T56" s="346" t="s">
        <v>104</v>
      </c>
      <c r="U56" s="354"/>
      <c r="V56" s="354"/>
      <c r="W56" s="355"/>
      <c r="X56" s="346" t="s">
        <v>105</v>
      </c>
      <c r="Y56" s="347"/>
      <c r="Z56" s="347"/>
      <c r="AA56" s="347"/>
      <c r="AB56" s="347"/>
      <c r="AC56" s="347"/>
      <c r="AD56" s="347"/>
      <c r="AE56" s="348"/>
      <c r="AF56" s="360" t="s">
        <v>106</v>
      </c>
      <c r="AG56" s="360"/>
      <c r="AH56" s="360"/>
      <c r="AI56" s="360"/>
      <c r="AJ56" s="361" t="s">
        <v>109</v>
      </c>
      <c r="AK56" s="347"/>
      <c r="AL56" s="347"/>
      <c r="AM56" s="348"/>
      <c r="AN56" s="346" t="s">
        <v>111</v>
      </c>
      <c r="AO56" s="347"/>
      <c r="AP56" s="347"/>
      <c r="AQ56" s="348"/>
      <c r="AR56" s="346" t="s">
        <v>113</v>
      </c>
      <c r="AS56" s="347"/>
      <c r="AT56" s="347"/>
      <c r="AU56" s="347"/>
      <c r="AV56" s="347"/>
      <c r="AW56" s="348"/>
      <c r="AX56" s="346" t="s">
        <v>83</v>
      </c>
      <c r="AY56" s="347"/>
      <c r="AZ56" s="347"/>
      <c r="BA56" s="347"/>
      <c r="BB56" s="348"/>
      <c r="BC56" s="346" t="s">
        <v>84</v>
      </c>
      <c r="BD56" s="347"/>
      <c r="BE56" s="347"/>
      <c r="BF56" s="349"/>
    </row>
    <row r="57" spans="1:58" ht="72.75">
      <c r="A57" s="379"/>
      <c r="B57" s="380"/>
      <c r="C57" s="227" t="s">
        <v>1</v>
      </c>
      <c r="D57" s="227" t="s">
        <v>2</v>
      </c>
      <c r="E57" s="227" t="s">
        <v>0</v>
      </c>
      <c r="F57" s="227" t="s">
        <v>1</v>
      </c>
      <c r="G57" s="227" t="s">
        <v>2</v>
      </c>
      <c r="H57" s="227" t="s">
        <v>0</v>
      </c>
      <c r="I57" s="227" t="s">
        <v>1</v>
      </c>
      <c r="J57" s="227" t="s">
        <v>2</v>
      </c>
      <c r="K57" s="227" t="s">
        <v>0</v>
      </c>
      <c r="L57" s="75" t="s">
        <v>85</v>
      </c>
      <c r="M57" s="75" t="s">
        <v>1</v>
      </c>
      <c r="N57" s="267" t="s">
        <v>2</v>
      </c>
      <c r="O57" s="75" t="s">
        <v>0</v>
      </c>
      <c r="P57" s="75" t="s">
        <v>85</v>
      </c>
      <c r="Q57" s="267" t="s">
        <v>1</v>
      </c>
      <c r="R57" s="75" t="s">
        <v>2</v>
      </c>
      <c r="S57" s="75" t="s">
        <v>0</v>
      </c>
      <c r="T57" s="75" t="s">
        <v>85</v>
      </c>
      <c r="U57" s="75" t="s">
        <v>1</v>
      </c>
      <c r="V57" s="267" t="s">
        <v>2</v>
      </c>
      <c r="W57" s="75" t="s">
        <v>0</v>
      </c>
      <c r="X57" s="75" t="s">
        <v>85</v>
      </c>
      <c r="Y57" s="267" t="s">
        <v>86</v>
      </c>
      <c r="Z57" s="75" t="s">
        <v>87</v>
      </c>
      <c r="AA57" s="75" t="s">
        <v>88</v>
      </c>
      <c r="AB57" s="75" t="s">
        <v>89</v>
      </c>
      <c r="AC57" s="75" t="s">
        <v>90</v>
      </c>
      <c r="AD57" s="75" t="s">
        <v>91</v>
      </c>
      <c r="AE57" s="75" t="s">
        <v>0</v>
      </c>
      <c r="AF57" s="75" t="s">
        <v>85</v>
      </c>
      <c r="AG57" s="267" t="s">
        <v>3</v>
      </c>
      <c r="AH57" s="5" t="s">
        <v>36</v>
      </c>
      <c r="AI57" s="75" t="s">
        <v>0</v>
      </c>
      <c r="AJ57" s="75" t="s">
        <v>85</v>
      </c>
      <c r="AK57" s="267" t="s">
        <v>88</v>
      </c>
      <c r="AL57" s="75" t="s">
        <v>36</v>
      </c>
      <c r="AM57" s="75" t="s">
        <v>0</v>
      </c>
      <c r="AN57" s="75" t="s">
        <v>85</v>
      </c>
      <c r="AO57" s="267" t="s">
        <v>126</v>
      </c>
      <c r="AP57" s="5" t="s">
        <v>36</v>
      </c>
      <c r="AQ57" s="75" t="s">
        <v>0</v>
      </c>
      <c r="AR57" s="75" t="s">
        <v>85</v>
      </c>
      <c r="AS57" s="267" t="s">
        <v>108</v>
      </c>
      <c r="AT57" s="362" t="s">
        <v>91</v>
      </c>
      <c r="AU57" s="363"/>
      <c r="AV57" s="364"/>
      <c r="AW57" s="75" t="s">
        <v>0</v>
      </c>
      <c r="AX57" s="75" t="s">
        <v>85</v>
      </c>
      <c r="AY57" s="267" t="s">
        <v>127</v>
      </c>
      <c r="AZ57" s="75" t="s">
        <v>93</v>
      </c>
      <c r="BA57" s="75" t="s">
        <v>91</v>
      </c>
      <c r="BB57" s="75" t="s">
        <v>0</v>
      </c>
      <c r="BC57" s="75" t="s">
        <v>85</v>
      </c>
      <c r="BD57" s="267" t="s">
        <v>1</v>
      </c>
      <c r="BE57" s="75" t="s">
        <v>2</v>
      </c>
      <c r="BF57" s="76" t="s">
        <v>0</v>
      </c>
    </row>
    <row r="58" spans="1:58" ht="15" customHeight="1" thickBot="1">
      <c r="A58" s="381"/>
      <c r="B58" s="382"/>
      <c r="C58" s="228" t="s">
        <v>14</v>
      </c>
      <c r="D58" s="228" t="s">
        <v>14</v>
      </c>
      <c r="E58" s="228" t="s">
        <v>14</v>
      </c>
      <c r="F58" s="228" t="s">
        <v>14</v>
      </c>
      <c r="G58" s="228" t="s">
        <v>14</v>
      </c>
      <c r="H58" s="228" t="s">
        <v>14</v>
      </c>
      <c r="I58" s="228" t="s">
        <v>14</v>
      </c>
      <c r="J58" s="228" t="s">
        <v>14</v>
      </c>
      <c r="K58" s="228" t="s">
        <v>14</v>
      </c>
      <c r="L58" s="77" t="s">
        <v>14</v>
      </c>
      <c r="M58" s="77" t="s">
        <v>14</v>
      </c>
      <c r="N58" s="280" t="s">
        <v>14</v>
      </c>
      <c r="O58" s="77" t="s">
        <v>14</v>
      </c>
      <c r="P58" s="77" t="s">
        <v>14</v>
      </c>
      <c r="Q58" s="280" t="s">
        <v>14</v>
      </c>
      <c r="R58" s="77" t="s">
        <v>14</v>
      </c>
      <c r="S58" s="77" t="s">
        <v>14</v>
      </c>
      <c r="T58" s="77" t="s">
        <v>14</v>
      </c>
      <c r="U58" s="77" t="s">
        <v>14</v>
      </c>
      <c r="V58" s="280" t="s">
        <v>14</v>
      </c>
      <c r="W58" s="77" t="s">
        <v>14</v>
      </c>
      <c r="X58" s="77" t="s">
        <v>14</v>
      </c>
      <c r="Y58" s="280" t="s">
        <v>14</v>
      </c>
      <c r="Z58" s="77" t="s">
        <v>14</v>
      </c>
      <c r="AA58" s="77" t="s">
        <v>14</v>
      </c>
      <c r="AB58" s="77" t="s">
        <v>14</v>
      </c>
      <c r="AC58" s="77" t="s">
        <v>14</v>
      </c>
      <c r="AD58" s="77" t="s">
        <v>14</v>
      </c>
      <c r="AE58" s="77" t="s">
        <v>14</v>
      </c>
      <c r="AF58" s="77" t="s">
        <v>14</v>
      </c>
      <c r="AG58" s="280" t="s">
        <v>14</v>
      </c>
      <c r="AH58" s="77" t="s">
        <v>14</v>
      </c>
      <c r="AI58" s="77" t="s">
        <v>14</v>
      </c>
      <c r="AJ58" s="77" t="s">
        <v>14</v>
      </c>
      <c r="AK58" s="280" t="s">
        <v>14</v>
      </c>
      <c r="AL58" s="77" t="s">
        <v>14</v>
      </c>
      <c r="AM58" s="77" t="s">
        <v>14</v>
      </c>
      <c r="AN58" s="77" t="s">
        <v>14</v>
      </c>
      <c r="AO58" s="280" t="s">
        <v>14</v>
      </c>
      <c r="AP58" s="7" t="s">
        <v>14</v>
      </c>
      <c r="AQ58" s="77" t="s">
        <v>14</v>
      </c>
      <c r="AR58" s="77" t="s">
        <v>14</v>
      </c>
      <c r="AS58" s="280" t="s">
        <v>14</v>
      </c>
      <c r="AT58" s="365" t="s">
        <v>14</v>
      </c>
      <c r="AU58" s="366"/>
      <c r="AV58" s="367"/>
      <c r="AW58" s="77" t="s">
        <v>14</v>
      </c>
      <c r="AX58" s="77" t="s">
        <v>14</v>
      </c>
      <c r="AY58" s="280" t="s">
        <v>14</v>
      </c>
      <c r="AZ58" s="77" t="s">
        <v>14</v>
      </c>
      <c r="BA58" s="77" t="s">
        <v>14</v>
      </c>
      <c r="BB58" s="77" t="s">
        <v>14</v>
      </c>
      <c r="BC58" s="77" t="s">
        <v>14</v>
      </c>
      <c r="BD58" s="280" t="s">
        <v>14</v>
      </c>
      <c r="BE58" s="77" t="s">
        <v>14</v>
      </c>
      <c r="BF58" s="78" t="s">
        <v>14</v>
      </c>
    </row>
    <row r="59" spans="1:58" ht="15" customHeight="1" thickTop="1">
      <c r="A59" s="350" t="s">
        <v>7</v>
      </c>
      <c r="B59" s="229" t="s">
        <v>8</v>
      </c>
      <c r="C59" s="230">
        <v>238.1907332960001</v>
      </c>
      <c r="D59" s="230">
        <v>332.43323362399946</v>
      </c>
      <c r="E59" s="230">
        <f>C59+D59</f>
        <v>570.62396691999959</v>
      </c>
      <c r="F59" s="230">
        <v>252.34750355000011</v>
      </c>
      <c r="G59" s="230">
        <v>323.25329366999944</v>
      </c>
      <c r="H59" s="230">
        <f>F59+G59</f>
        <v>575.60079721999955</v>
      </c>
      <c r="I59" s="230">
        <v>153.87969800200005</v>
      </c>
      <c r="J59" s="230">
        <v>421.72109921799841</v>
      </c>
      <c r="K59" s="230">
        <f>I59+J59</f>
        <v>575.60079721999841</v>
      </c>
      <c r="L59" s="230">
        <v>63.217532072000026</v>
      </c>
      <c r="M59" s="230">
        <v>21.157878134000008</v>
      </c>
      <c r="N59" s="332">
        <v>491.22538701399736</v>
      </c>
      <c r="O59" s="230">
        <v>575.60079721999671</v>
      </c>
      <c r="P59" s="230">
        <v>129.10250799400004</v>
      </c>
      <c r="Q59" s="332">
        <v>305.45682052800009</v>
      </c>
      <c r="R59" s="230">
        <v>141.04146869800005</v>
      </c>
      <c r="S59" s="230">
        <v>575.60079721999671</v>
      </c>
      <c r="T59" s="230">
        <v>123.17881609200005</v>
      </c>
      <c r="U59" s="230">
        <v>113.75955571800004</v>
      </c>
      <c r="V59" s="332">
        <v>338.66242540999974</v>
      </c>
      <c r="W59" s="230">
        <v>575.60079721999671</v>
      </c>
      <c r="X59" s="230">
        <v>7.4983351819999999</v>
      </c>
      <c r="Y59" s="332">
        <v>426.86926592199825</v>
      </c>
      <c r="Z59" s="230">
        <v>79.934784684000022</v>
      </c>
      <c r="AA59" s="230">
        <v>31.695336514000012</v>
      </c>
      <c r="AB59" s="230">
        <v>10.880131188000002</v>
      </c>
      <c r="AC59" s="230">
        <v>14.672584018000002</v>
      </c>
      <c r="AD59" s="230">
        <v>4.0503597119999997</v>
      </c>
      <c r="AE59" s="230">
        <v>575.60079721999671</v>
      </c>
      <c r="AF59" s="230">
        <v>5.6453940060000001</v>
      </c>
      <c r="AG59" s="332">
        <v>569.95540321399676</v>
      </c>
      <c r="AH59" s="230">
        <v>0</v>
      </c>
      <c r="AI59" s="230">
        <v>575.60079721999671</v>
      </c>
      <c r="AJ59" s="230">
        <v>10.277746946000002</v>
      </c>
      <c r="AK59" s="332">
        <v>267.53770588400005</v>
      </c>
      <c r="AL59" s="230">
        <v>297.78534439000015</v>
      </c>
      <c r="AM59" s="230">
        <v>575.60079721999671</v>
      </c>
      <c r="AN59" s="230">
        <v>8.7692831299999998</v>
      </c>
      <c r="AO59" s="332">
        <v>509.25757147199676</v>
      </c>
      <c r="AP59" s="230">
        <v>57.573942618000025</v>
      </c>
      <c r="AQ59" s="230">
        <v>575.60079721999671</v>
      </c>
      <c r="AR59" s="230">
        <v>0</v>
      </c>
      <c r="AS59" s="332">
        <v>566.57360720799704</v>
      </c>
      <c r="AT59" s="368">
        <v>9.0271900120000002</v>
      </c>
      <c r="AU59" s="369"/>
      <c r="AV59" s="370"/>
      <c r="AW59" s="230">
        <v>575.60079721999671</v>
      </c>
      <c r="AX59" s="230">
        <v>34.559514204000017</v>
      </c>
      <c r="AY59" s="332">
        <v>455.22178390599771</v>
      </c>
      <c r="AZ59" s="230">
        <v>85.819499110000024</v>
      </c>
      <c r="BA59" s="230">
        <v>0</v>
      </c>
      <c r="BB59" s="230">
        <v>575.60079721999671</v>
      </c>
      <c r="BC59" s="230">
        <v>155.69546625400005</v>
      </c>
      <c r="BD59" s="332">
        <v>142.60930100400006</v>
      </c>
      <c r="BE59" s="230">
        <v>277.29602996200003</v>
      </c>
      <c r="BF59" s="231">
        <v>575.60079721999671</v>
      </c>
    </row>
    <row r="60" spans="1:58" ht="15" customHeight="1">
      <c r="A60" s="351"/>
      <c r="B60" s="232" t="s">
        <v>9</v>
      </c>
      <c r="C60" s="233">
        <v>290.84540955199981</v>
      </c>
      <c r="D60" s="233">
        <v>344.65049222399927</v>
      </c>
      <c r="E60" s="233">
        <f t="shared" ref="E60:E61" si="50">C60+D60</f>
        <v>635.49590177599907</v>
      </c>
      <c r="F60" s="233">
        <v>281.0444988939999</v>
      </c>
      <c r="G60" s="233">
        <v>356.30434405799889</v>
      </c>
      <c r="H60" s="233">
        <f t="shared" ref="H60:H61" si="51">F60+G60</f>
        <v>637.34884295199879</v>
      </c>
      <c r="I60" s="233">
        <v>166.27009755800006</v>
      </c>
      <c r="J60" s="233">
        <v>471.07874539399751</v>
      </c>
      <c r="K60" s="233">
        <f t="shared" ref="K60:K61" si="52">I60+J60</f>
        <v>637.34884295199754</v>
      </c>
      <c r="L60" s="233">
        <v>78.23459345000002</v>
      </c>
      <c r="M60" s="233">
        <v>36.777323754000001</v>
      </c>
      <c r="N60" s="332">
        <v>526.3872854599972</v>
      </c>
      <c r="O60" s="233">
        <v>641.39920266399838</v>
      </c>
      <c r="P60" s="233">
        <v>101.35056970000004</v>
      </c>
      <c r="Q60" s="332">
        <v>374.46749012599946</v>
      </c>
      <c r="R60" s="233">
        <v>165.58114283800006</v>
      </c>
      <c r="S60" s="233">
        <v>641.39920266399838</v>
      </c>
      <c r="T60" s="233">
        <v>98.034953158000036</v>
      </c>
      <c r="U60" s="233">
        <v>163.70099967400006</v>
      </c>
      <c r="V60" s="332">
        <v>379.66324983199928</v>
      </c>
      <c r="W60" s="233">
        <v>641.39920266399838</v>
      </c>
      <c r="X60" s="233">
        <v>19.391507436000005</v>
      </c>
      <c r="Y60" s="332">
        <v>497.81583806999686</v>
      </c>
      <c r="Z60" s="233">
        <v>62.224882020000017</v>
      </c>
      <c r="AA60" s="233">
        <v>21.073112207999998</v>
      </c>
      <c r="AB60" s="233">
        <v>14.414677136000002</v>
      </c>
      <c r="AC60" s="233">
        <v>14.328106658000001</v>
      </c>
      <c r="AD60" s="233">
        <v>12.151079136</v>
      </c>
      <c r="AE60" s="233">
        <v>641.39920266399838</v>
      </c>
      <c r="AF60" s="233">
        <v>17.796473142000004</v>
      </c>
      <c r="AG60" s="332">
        <v>623.60272952199762</v>
      </c>
      <c r="AH60" s="233">
        <v>0</v>
      </c>
      <c r="AI60" s="233">
        <v>641.39920266399838</v>
      </c>
      <c r="AJ60" s="233">
        <v>38.267201108000009</v>
      </c>
      <c r="AK60" s="332">
        <v>248.31753485200011</v>
      </c>
      <c r="AL60" s="233">
        <v>354.81446670399987</v>
      </c>
      <c r="AM60" s="233">
        <v>641.39920266399838</v>
      </c>
      <c r="AN60" s="233">
        <v>10.622224306</v>
      </c>
      <c r="AO60" s="332">
        <v>555.55931253999699</v>
      </c>
      <c r="AP60" s="233">
        <v>75.217665818000015</v>
      </c>
      <c r="AQ60" s="233">
        <v>641.39920266399838</v>
      </c>
      <c r="AR60" s="233">
        <v>0</v>
      </c>
      <c r="AS60" s="332">
        <v>629.09537358599766</v>
      </c>
      <c r="AT60" s="371">
        <v>12.303829078000001</v>
      </c>
      <c r="AU60" s="372"/>
      <c r="AV60" s="373"/>
      <c r="AW60" s="233">
        <v>641.39920266399838</v>
      </c>
      <c r="AX60" s="233">
        <v>30.271638624000005</v>
      </c>
      <c r="AY60" s="332">
        <v>518.8889502779972</v>
      </c>
      <c r="AZ60" s="233">
        <v>83.211423750000023</v>
      </c>
      <c r="BA60" s="233">
        <v>9.0271900120000002</v>
      </c>
      <c r="BB60" s="233">
        <v>641.39920266399838</v>
      </c>
      <c r="BC60" s="233">
        <v>130.09515804600005</v>
      </c>
      <c r="BD60" s="332">
        <v>139.41923241600006</v>
      </c>
      <c r="BE60" s="233">
        <v>371.88481220199901</v>
      </c>
      <c r="BF60" s="234">
        <v>641.39920266399838</v>
      </c>
    </row>
    <row r="61" spans="1:58" ht="15" customHeight="1" thickBot="1">
      <c r="A61" s="352"/>
      <c r="B61" s="66" t="s">
        <v>0</v>
      </c>
      <c r="C61" s="204">
        <v>529.03614284799733</v>
      </c>
      <c r="D61" s="205">
        <v>677.08372584799804</v>
      </c>
      <c r="E61" s="68">
        <f t="shared" si="50"/>
        <v>1206.1198686959954</v>
      </c>
      <c r="F61" s="68">
        <v>533.39200244399751</v>
      </c>
      <c r="G61" s="68">
        <v>679.55763772799821</v>
      </c>
      <c r="H61" s="68">
        <f t="shared" si="51"/>
        <v>1212.9496401719957</v>
      </c>
      <c r="I61" s="68">
        <v>320.1497955599994</v>
      </c>
      <c r="J61" s="68">
        <v>892.79984461200206</v>
      </c>
      <c r="K61" s="68">
        <f t="shared" si="52"/>
        <v>1212.9496401720014</v>
      </c>
      <c r="L61" s="68">
        <v>141.45212552200005</v>
      </c>
      <c r="M61" s="68">
        <v>57.935201888000016</v>
      </c>
      <c r="N61" s="331">
        <v>1017.6126724740043</v>
      </c>
      <c r="O61" s="68">
        <v>1216.9999998840076</v>
      </c>
      <c r="P61" s="68">
        <v>230.45307769400011</v>
      </c>
      <c r="Q61" s="331">
        <v>679.92431065399728</v>
      </c>
      <c r="R61" s="68">
        <v>306.62261153599991</v>
      </c>
      <c r="S61" s="68">
        <v>1216.9999998840076</v>
      </c>
      <c r="T61" s="68">
        <v>221.2137692500001</v>
      </c>
      <c r="U61" s="68">
        <v>277.46055539199978</v>
      </c>
      <c r="V61" s="331">
        <v>718.32567524199817</v>
      </c>
      <c r="W61" s="68">
        <v>1216.9999998840076</v>
      </c>
      <c r="X61" s="68">
        <v>26.88984261800001</v>
      </c>
      <c r="Y61" s="331">
        <v>924.68510399200227</v>
      </c>
      <c r="Z61" s="68">
        <v>142.15966670400005</v>
      </c>
      <c r="AA61" s="68">
        <v>52.768448722000024</v>
      </c>
      <c r="AB61" s="68">
        <v>25.294808324000009</v>
      </c>
      <c r="AC61" s="68">
        <v>29.000690676000012</v>
      </c>
      <c r="AD61" s="68">
        <v>16.201438847999999</v>
      </c>
      <c r="AE61" s="68">
        <v>1216.9999998840076</v>
      </c>
      <c r="AF61" s="68">
        <v>23.441867148000007</v>
      </c>
      <c r="AG61" s="331">
        <v>1193.5581327360073</v>
      </c>
      <c r="AH61" s="68">
        <v>0</v>
      </c>
      <c r="AI61" s="68">
        <v>1216.9999998840076</v>
      </c>
      <c r="AJ61" s="68">
        <v>48.544948054000017</v>
      </c>
      <c r="AK61" s="331">
        <v>515.855240735998</v>
      </c>
      <c r="AL61" s="68">
        <v>652.59981109399678</v>
      </c>
      <c r="AM61" s="68">
        <v>1216.9999998840076</v>
      </c>
      <c r="AN61" s="68">
        <v>19.391507436000005</v>
      </c>
      <c r="AO61" s="331">
        <v>1064.8168840120063</v>
      </c>
      <c r="AP61" s="68">
        <v>132.79160843600005</v>
      </c>
      <c r="AQ61" s="68">
        <v>1216.9999998840076</v>
      </c>
      <c r="AR61" s="68">
        <v>0</v>
      </c>
      <c r="AS61" s="331">
        <v>1195.6689807940074</v>
      </c>
      <c r="AT61" s="374">
        <v>21.331019090000005</v>
      </c>
      <c r="AU61" s="375"/>
      <c r="AV61" s="376"/>
      <c r="AW61" s="68">
        <v>1216.9999998840076</v>
      </c>
      <c r="AX61" s="68">
        <v>64.831152828000015</v>
      </c>
      <c r="AY61" s="331">
        <v>974.11073418400372</v>
      </c>
      <c r="AZ61" s="68">
        <v>169.03092286000006</v>
      </c>
      <c r="BA61" s="68">
        <v>9.0271900120000002</v>
      </c>
      <c r="BB61" s="68">
        <v>1216.9999998840076</v>
      </c>
      <c r="BC61" s="68">
        <v>285.79062429999976</v>
      </c>
      <c r="BD61" s="331">
        <v>282.0285334199998</v>
      </c>
      <c r="BE61" s="68">
        <v>649.18084216399723</v>
      </c>
      <c r="BF61" s="69">
        <v>1216.9999998840076</v>
      </c>
    </row>
    <row r="62" spans="1:58" ht="15" customHeight="1" thickTop="1">
      <c r="A62" s="235"/>
      <c r="B62" s="124"/>
      <c r="C62" s="90"/>
      <c r="D62" s="90"/>
      <c r="E62" s="129"/>
      <c r="F62" s="129"/>
      <c r="G62" s="129"/>
      <c r="H62" s="129"/>
      <c r="I62" s="129"/>
      <c r="J62" s="129"/>
      <c r="K62" s="129"/>
      <c r="L62" s="129"/>
      <c r="M62" s="129"/>
      <c r="N62" s="333"/>
      <c r="O62" s="129"/>
      <c r="P62" s="129"/>
      <c r="Q62" s="333"/>
      <c r="R62" s="129"/>
      <c r="S62" s="129"/>
      <c r="T62" s="129"/>
      <c r="U62" s="129"/>
      <c r="V62" s="333"/>
      <c r="W62" s="129"/>
      <c r="X62" s="129"/>
      <c r="Y62" s="333"/>
      <c r="Z62" s="129"/>
      <c r="AA62" s="129"/>
      <c r="AB62" s="129"/>
      <c r="AC62" s="129"/>
      <c r="AD62" s="129"/>
      <c r="AE62" s="129"/>
      <c r="AF62" s="129"/>
      <c r="AG62" s="333"/>
      <c r="AH62" s="129"/>
      <c r="AI62" s="129"/>
      <c r="AJ62" s="129"/>
      <c r="AK62" s="333"/>
      <c r="AL62" s="129"/>
      <c r="AM62" s="129"/>
      <c r="AN62" s="129"/>
      <c r="AO62" s="333"/>
      <c r="AP62" s="129"/>
      <c r="AQ62" s="129"/>
      <c r="AR62" s="129"/>
      <c r="AS62" s="333"/>
      <c r="AT62" s="334"/>
      <c r="AU62" s="334"/>
      <c r="AV62" s="334"/>
      <c r="AW62" s="129"/>
      <c r="AX62" s="129"/>
      <c r="AY62" s="333"/>
      <c r="AZ62" s="129"/>
      <c r="BA62" s="129"/>
      <c r="BB62" s="129"/>
      <c r="BC62" s="129"/>
      <c r="BD62" s="333"/>
      <c r="BE62" s="129"/>
      <c r="BF62" s="129"/>
    </row>
    <row r="63" spans="1:58">
      <c r="A63" s="2" t="s">
        <v>15</v>
      </c>
    </row>
    <row r="64" spans="1:58" ht="17.25">
      <c r="A64" s="16" t="s">
        <v>24</v>
      </c>
    </row>
    <row r="65" spans="1:1" ht="15" customHeight="1">
      <c r="A65" t="s">
        <v>16</v>
      </c>
    </row>
    <row r="66" spans="1:1" ht="17.25">
      <c r="A66" t="s">
        <v>17</v>
      </c>
    </row>
    <row r="67" spans="1:1" ht="17.25">
      <c r="A67" t="s">
        <v>63</v>
      </c>
    </row>
    <row r="68" spans="1:1" ht="17.25">
      <c r="A68" t="s">
        <v>82</v>
      </c>
    </row>
    <row r="69" spans="1:1" ht="17.25">
      <c r="A69" t="s">
        <v>25</v>
      </c>
    </row>
    <row r="70" spans="1:1" ht="17.25">
      <c r="A70" t="s">
        <v>33</v>
      </c>
    </row>
    <row r="71" spans="1:1" ht="17.25">
      <c r="A71" t="s">
        <v>35</v>
      </c>
    </row>
    <row r="72" spans="1:1" ht="17.25">
      <c r="A72" t="s">
        <v>38</v>
      </c>
    </row>
    <row r="73" spans="1:1" ht="17.25">
      <c r="A73" t="s">
        <v>41</v>
      </c>
    </row>
    <row r="74" spans="1:1" ht="17.25">
      <c r="A74" t="s">
        <v>44</v>
      </c>
    </row>
    <row r="75" spans="1:1" ht="17.25">
      <c r="A75" t="s">
        <v>53</v>
      </c>
    </row>
    <row r="76" spans="1:1" ht="17.25">
      <c r="A76" t="s">
        <v>55</v>
      </c>
    </row>
    <row r="78" spans="1:1">
      <c r="A78" t="s">
        <v>81</v>
      </c>
    </row>
    <row r="80" spans="1:1">
      <c r="A80" s="2" t="s">
        <v>96</v>
      </c>
    </row>
    <row r="81" spans="1:1" ht="17.25">
      <c r="A81" t="s">
        <v>97</v>
      </c>
    </row>
    <row r="82" spans="1:1" ht="17.25">
      <c r="A82" t="s">
        <v>94</v>
      </c>
    </row>
    <row r="83" spans="1:1" ht="17.25">
      <c r="A83" t="s">
        <v>132</v>
      </c>
    </row>
    <row r="84" spans="1:1" ht="17.25">
      <c r="A84" t="s">
        <v>99</v>
      </c>
    </row>
    <row r="85" spans="1:1" ht="17.25">
      <c r="A85" t="s">
        <v>100</v>
      </c>
    </row>
    <row r="86" spans="1:1" ht="17.25">
      <c r="A86" t="s">
        <v>133</v>
      </c>
    </row>
    <row r="87" spans="1:1" ht="17.25">
      <c r="A87" t="s">
        <v>110</v>
      </c>
    </row>
    <row r="88" spans="1:1" ht="17.25">
      <c r="A88" t="s">
        <v>112</v>
      </c>
    </row>
    <row r="89" spans="1:1" ht="17.25">
      <c r="A89" t="s">
        <v>114</v>
      </c>
    </row>
    <row r="91" spans="1:1">
      <c r="A91" s="17" t="s">
        <v>95</v>
      </c>
    </row>
    <row r="92" spans="1:1">
      <c r="A92" s="17" t="s">
        <v>129</v>
      </c>
    </row>
    <row r="94" spans="1:1">
      <c r="A94" s="2" t="s">
        <v>124</v>
      </c>
    </row>
  </sheetData>
  <mergeCells count="112">
    <mergeCell ref="A24:B26"/>
    <mergeCell ref="AX24:BB24"/>
    <mergeCell ref="BC24:BF24"/>
    <mergeCell ref="AT25:AV25"/>
    <mergeCell ref="AT26:AV26"/>
    <mergeCell ref="A27:A29"/>
    <mergeCell ref="AT27:AV27"/>
    <mergeCell ref="AT28:AV28"/>
    <mergeCell ref="AT29:AV29"/>
    <mergeCell ref="X24:AE24"/>
    <mergeCell ref="AF24:AI24"/>
    <mergeCell ref="AJ24:AM24"/>
    <mergeCell ref="AN24:AQ24"/>
    <mergeCell ref="AR24:AW24"/>
    <mergeCell ref="BC14:BF14"/>
    <mergeCell ref="A17:A19"/>
    <mergeCell ref="AT17:AV17"/>
    <mergeCell ref="AT18:AV18"/>
    <mergeCell ref="AT19:AV19"/>
    <mergeCell ref="A14:B16"/>
    <mergeCell ref="C14:E14"/>
    <mergeCell ref="F14:H14"/>
    <mergeCell ref="I14:K14"/>
    <mergeCell ref="L14:O14"/>
    <mergeCell ref="P14:S14"/>
    <mergeCell ref="T14:W14"/>
    <mergeCell ref="X14:AE14"/>
    <mergeCell ref="AF14:AI14"/>
    <mergeCell ref="AJ14:AM14"/>
    <mergeCell ref="AN14:AQ14"/>
    <mergeCell ref="AR14:AW14"/>
    <mergeCell ref="BC46:BF46"/>
    <mergeCell ref="A49:A51"/>
    <mergeCell ref="X46:AE46"/>
    <mergeCell ref="AF46:AI46"/>
    <mergeCell ref="BC4:BF4"/>
    <mergeCell ref="BG4:BG5"/>
    <mergeCell ref="T4:W4"/>
    <mergeCell ref="X4:AE4"/>
    <mergeCell ref="AF4:AI4"/>
    <mergeCell ref="AJ4:AM4"/>
    <mergeCell ref="AN4:AQ4"/>
    <mergeCell ref="AR4:AW4"/>
    <mergeCell ref="A7:A9"/>
    <mergeCell ref="AX4:BB4"/>
    <mergeCell ref="A4:B6"/>
    <mergeCell ref="C4:E4"/>
    <mergeCell ref="F4:H4"/>
    <mergeCell ref="I4:K4"/>
    <mergeCell ref="L4:O4"/>
    <mergeCell ref="P4:S4"/>
    <mergeCell ref="AT15:AV15"/>
    <mergeCell ref="AT16:AV16"/>
    <mergeCell ref="A36:B38"/>
    <mergeCell ref="AX14:BB14"/>
    <mergeCell ref="C36:E36"/>
    <mergeCell ref="F36:H36"/>
    <mergeCell ref="I36:K36"/>
    <mergeCell ref="L36:O36"/>
    <mergeCell ref="AR36:AW36"/>
    <mergeCell ref="C24:E24"/>
    <mergeCell ref="F24:H24"/>
    <mergeCell ref="I24:K24"/>
    <mergeCell ref="L24:O24"/>
    <mergeCell ref="P24:S24"/>
    <mergeCell ref="T24:W24"/>
    <mergeCell ref="AX36:BB36"/>
    <mergeCell ref="BC36:BF36"/>
    <mergeCell ref="BG36:BG37"/>
    <mergeCell ref="P36:S36"/>
    <mergeCell ref="T36:W36"/>
    <mergeCell ref="X36:AE36"/>
    <mergeCell ref="AF36:AI36"/>
    <mergeCell ref="AJ36:AM36"/>
    <mergeCell ref="AN36:AQ36"/>
    <mergeCell ref="AX46:BB46"/>
    <mergeCell ref="P46:S46"/>
    <mergeCell ref="T46:W46"/>
    <mergeCell ref="A39:A41"/>
    <mergeCell ref="A46:B48"/>
    <mergeCell ref="AT49:AV49"/>
    <mergeCell ref="AT50:AV50"/>
    <mergeCell ref="AT51:AV51"/>
    <mergeCell ref="AT47:AV47"/>
    <mergeCell ref="AT48:AV48"/>
    <mergeCell ref="C46:E46"/>
    <mergeCell ref="F46:H46"/>
    <mergeCell ref="I46:K46"/>
    <mergeCell ref="L46:O46"/>
    <mergeCell ref="AJ46:AM46"/>
    <mergeCell ref="AN46:AQ46"/>
    <mergeCell ref="AR46:AW46"/>
    <mergeCell ref="AX56:BB56"/>
    <mergeCell ref="BC56:BF56"/>
    <mergeCell ref="A59:A61"/>
    <mergeCell ref="C56:E56"/>
    <mergeCell ref="F56:H56"/>
    <mergeCell ref="I56:K56"/>
    <mergeCell ref="P56:S56"/>
    <mergeCell ref="T56:W56"/>
    <mergeCell ref="X56:AE56"/>
    <mergeCell ref="AF56:AI56"/>
    <mergeCell ref="AJ56:AM56"/>
    <mergeCell ref="AN56:AQ56"/>
    <mergeCell ref="AT57:AV57"/>
    <mergeCell ref="AT58:AV58"/>
    <mergeCell ref="AT59:AV59"/>
    <mergeCell ref="AT60:AV60"/>
    <mergeCell ref="AT61:AV61"/>
    <mergeCell ref="AR56:AW56"/>
    <mergeCell ref="A56:B58"/>
    <mergeCell ref="L56:O56"/>
  </mergeCells>
  <pageMargins left="0.7" right="0.7" top="0.75" bottom="0.75" header="0.3" footer="0.3"/>
  <pageSetup paperSize="9" orientation="portrait" horizontalDpi="1200" verticalDpi="1200" r:id="rId1"/>
  <ignoredErrors>
    <ignoredError sqref="I17:I19 P17 T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G113"/>
  <sheetViews>
    <sheetView workbookViewId="0">
      <selection activeCell="C2" sqref="C2"/>
    </sheetView>
  </sheetViews>
  <sheetFormatPr defaultRowHeight="15"/>
  <cols>
    <col min="1" max="59" width="10.7109375" customWidth="1"/>
  </cols>
  <sheetData>
    <row r="1" spans="1:59">
      <c r="A1" s="1">
        <v>1965</v>
      </c>
    </row>
    <row r="2" spans="1:59">
      <c r="A2" s="1"/>
      <c r="B2" s="3" t="s">
        <v>122</v>
      </c>
    </row>
    <row r="3" spans="1:59" ht="15.75" thickBot="1"/>
    <row r="4" spans="1:59" ht="42" customHeight="1" thickTop="1">
      <c r="A4" s="416"/>
      <c r="B4" s="417"/>
      <c r="C4" s="400" t="s">
        <v>66</v>
      </c>
      <c r="D4" s="399"/>
      <c r="E4" s="399"/>
      <c r="F4" s="399" t="s">
        <v>65</v>
      </c>
      <c r="G4" s="399"/>
      <c r="H4" s="399"/>
      <c r="I4" s="399" t="s">
        <v>64</v>
      </c>
      <c r="J4" s="399"/>
      <c r="K4" s="399"/>
      <c r="L4" s="394" t="s">
        <v>20</v>
      </c>
      <c r="M4" s="395"/>
      <c r="N4" s="395"/>
      <c r="O4" s="396"/>
      <c r="P4" s="399" t="s">
        <v>21</v>
      </c>
      <c r="Q4" s="399"/>
      <c r="R4" s="399"/>
      <c r="S4" s="399"/>
      <c r="T4" s="394" t="s">
        <v>23</v>
      </c>
      <c r="U4" s="395"/>
      <c r="V4" s="395"/>
      <c r="W4" s="396"/>
      <c r="X4" s="394" t="s">
        <v>32</v>
      </c>
      <c r="Y4" s="395"/>
      <c r="Z4" s="395"/>
      <c r="AA4" s="395"/>
      <c r="AB4" s="395"/>
      <c r="AC4" s="395"/>
      <c r="AD4" s="395"/>
      <c r="AE4" s="396"/>
      <c r="AF4" s="394" t="s">
        <v>34</v>
      </c>
      <c r="AG4" s="395"/>
      <c r="AH4" s="395"/>
      <c r="AI4" s="396"/>
      <c r="AJ4" s="394" t="s">
        <v>37</v>
      </c>
      <c r="AK4" s="395"/>
      <c r="AL4" s="395"/>
      <c r="AM4" s="396"/>
      <c r="AN4" s="399" t="s">
        <v>40</v>
      </c>
      <c r="AO4" s="399"/>
      <c r="AP4" s="399"/>
      <c r="AQ4" s="399"/>
      <c r="AR4" s="394" t="s">
        <v>43</v>
      </c>
      <c r="AS4" s="395"/>
      <c r="AT4" s="395"/>
      <c r="AU4" s="395"/>
      <c r="AV4" s="395"/>
      <c r="AW4" s="396"/>
      <c r="AX4" s="394" t="s">
        <v>49</v>
      </c>
      <c r="AY4" s="395"/>
      <c r="AZ4" s="395"/>
      <c r="BA4" s="395"/>
      <c r="BB4" s="396"/>
      <c r="BC4" s="394" t="s">
        <v>54</v>
      </c>
      <c r="BD4" s="395"/>
      <c r="BE4" s="395"/>
      <c r="BF4" s="396"/>
      <c r="BG4" s="404" t="s">
        <v>0</v>
      </c>
    </row>
    <row r="5" spans="1:59" ht="60.75">
      <c r="A5" s="418"/>
      <c r="B5" s="419"/>
      <c r="C5" s="4" t="s">
        <v>1</v>
      </c>
      <c r="D5" s="5" t="s">
        <v>2</v>
      </c>
      <c r="E5" s="5" t="s">
        <v>0</v>
      </c>
      <c r="F5" s="5" t="s">
        <v>1</v>
      </c>
      <c r="G5" s="5" t="s">
        <v>2</v>
      </c>
      <c r="H5" s="5" t="s">
        <v>0</v>
      </c>
      <c r="I5" s="5" t="s">
        <v>1</v>
      </c>
      <c r="J5" s="5" t="s">
        <v>2</v>
      </c>
      <c r="K5" s="5" t="s">
        <v>0</v>
      </c>
      <c r="L5" s="5" t="s">
        <v>19</v>
      </c>
      <c r="M5" s="5" t="s">
        <v>1</v>
      </c>
      <c r="N5" s="267" t="s">
        <v>2</v>
      </c>
      <c r="O5" s="5" t="s">
        <v>0</v>
      </c>
      <c r="P5" s="5" t="s">
        <v>19</v>
      </c>
      <c r="Q5" s="267" t="s">
        <v>1</v>
      </c>
      <c r="R5" s="5" t="s">
        <v>2</v>
      </c>
      <c r="S5" s="5" t="s">
        <v>0</v>
      </c>
      <c r="T5" s="5" t="s">
        <v>19</v>
      </c>
      <c r="U5" s="5" t="s">
        <v>1</v>
      </c>
      <c r="V5" s="267" t="s">
        <v>2</v>
      </c>
      <c r="W5" s="5" t="s">
        <v>0</v>
      </c>
      <c r="X5" s="18" t="s">
        <v>19</v>
      </c>
      <c r="Y5" s="267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18" t="s">
        <v>0</v>
      </c>
      <c r="AF5" s="18" t="s">
        <v>19</v>
      </c>
      <c r="AG5" s="267" t="s">
        <v>3</v>
      </c>
      <c r="AH5" s="5" t="s">
        <v>36</v>
      </c>
      <c r="AI5" s="5" t="s">
        <v>0</v>
      </c>
      <c r="AJ5" s="5" t="s">
        <v>19</v>
      </c>
      <c r="AK5" s="267" t="s">
        <v>39</v>
      </c>
      <c r="AL5" s="5" t="s">
        <v>36</v>
      </c>
      <c r="AM5" s="5" t="s">
        <v>0</v>
      </c>
      <c r="AN5" s="5" t="s">
        <v>19</v>
      </c>
      <c r="AO5" s="267" t="s">
        <v>42</v>
      </c>
      <c r="AP5" s="5" t="s">
        <v>36</v>
      </c>
      <c r="AQ5" s="5" t="s">
        <v>0</v>
      </c>
      <c r="AR5" s="5" t="s">
        <v>19</v>
      </c>
      <c r="AS5" s="267" t="s">
        <v>45</v>
      </c>
      <c r="AT5" s="5" t="s">
        <v>46</v>
      </c>
      <c r="AU5" s="5" t="s">
        <v>47</v>
      </c>
      <c r="AV5" s="5" t="s">
        <v>48</v>
      </c>
      <c r="AW5" s="5" t="s">
        <v>0</v>
      </c>
      <c r="AX5" s="5" t="s">
        <v>19</v>
      </c>
      <c r="AY5" s="267" t="s">
        <v>50</v>
      </c>
      <c r="AZ5" s="5" t="s">
        <v>51</v>
      </c>
      <c r="BA5" s="5" t="s">
        <v>52</v>
      </c>
      <c r="BB5" s="5" t="s">
        <v>0</v>
      </c>
      <c r="BC5" s="18" t="s">
        <v>19</v>
      </c>
      <c r="BD5" s="267" t="s">
        <v>1</v>
      </c>
      <c r="BE5" s="5" t="s">
        <v>2</v>
      </c>
      <c r="BF5" s="33" t="s">
        <v>0</v>
      </c>
      <c r="BG5" s="405"/>
    </row>
    <row r="6" spans="1:59" ht="15.75" thickBot="1">
      <c r="A6" s="420"/>
      <c r="B6" s="421"/>
      <c r="C6" s="31" t="s">
        <v>4</v>
      </c>
      <c r="D6" s="72" t="s">
        <v>4</v>
      </c>
      <c r="E6" s="32" t="s">
        <v>4</v>
      </c>
      <c r="F6" s="32" t="s">
        <v>4</v>
      </c>
      <c r="G6" s="32" t="s">
        <v>4</v>
      </c>
      <c r="H6" s="32" t="s">
        <v>4</v>
      </c>
      <c r="I6" s="32" t="s">
        <v>4</v>
      </c>
      <c r="J6" s="32" t="s">
        <v>4</v>
      </c>
      <c r="K6" s="32" t="s">
        <v>4</v>
      </c>
      <c r="L6" s="32" t="s">
        <v>4</v>
      </c>
      <c r="M6" s="32" t="s">
        <v>4</v>
      </c>
      <c r="N6" s="273" t="s">
        <v>4</v>
      </c>
      <c r="O6" s="32" t="s">
        <v>4</v>
      </c>
      <c r="P6" s="32" t="s">
        <v>4</v>
      </c>
      <c r="Q6" s="273" t="s">
        <v>4</v>
      </c>
      <c r="R6" s="32" t="s">
        <v>4</v>
      </c>
      <c r="S6" s="32" t="s">
        <v>4</v>
      </c>
      <c r="T6" s="32" t="s">
        <v>4</v>
      </c>
      <c r="U6" s="32" t="s">
        <v>4</v>
      </c>
      <c r="V6" s="273" t="s">
        <v>4</v>
      </c>
      <c r="W6" s="32" t="s">
        <v>4</v>
      </c>
      <c r="X6" s="32" t="s">
        <v>4</v>
      </c>
      <c r="Y6" s="273" t="s">
        <v>4</v>
      </c>
      <c r="Z6" s="32" t="s">
        <v>4</v>
      </c>
      <c r="AA6" s="32" t="s">
        <v>4</v>
      </c>
      <c r="AB6" s="32" t="s">
        <v>4</v>
      </c>
      <c r="AC6" s="32" t="s">
        <v>4</v>
      </c>
      <c r="AD6" s="32" t="s">
        <v>4</v>
      </c>
      <c r="AE6" s="32" t="s">
        <v>4</v>
      </c>
      <c r="AF6" s="32" t="s">
        <v>4</v>
      </c>
      <c r="AG6" s="273" t="s">
        <v>4</v>
      </c>
      <c r="AH6" s="32" t="s">
        <v>4</v>
      </c>
      <c r="AI6" s="32" t="s">
        <v>4</v>
      </c>
      <c r="AJ6" s="32" t="s">
        <v>4</v>
      </c>
      <c r="AK6" s="273" t="s">
        <v>4</v>
      </c>
      <c r="AL6" s="32" t="s">
        <v>4</v>
      </c>
      <c r="AM6" s="32" t="s">
        <v>4</v>
      </c>
      <c r="AN6" s="32" t="s">
        <v>4</v>
      </c>
      <c r="AO6" s="273" t="s">
        <v>4</v>
      </c>
      <c r="AP6" s="32" t="s">
        <v>4</v>
      </c>
      <c r="AQ6" s="32" t="s">
        <v>4</v>
      </c>
      <c r="AR6" s="32" t="s">
        <v>4</v>
      </c>
      <c r="AS6" s="273" t="s">
        <v>4</v>
      </c>
      <c r="AT6" s="32" t="s">
        <v>4</v>
      </c>
      <c r="AU6" s="32" t="s">
        <v>4</v>
      </c>
      <c r="AV6" s="32" t="s">
        <v>4</v>
      </c>
      <c r="AW6" s="32" t="s">
        <v>4</v>
      </c>
      <c r="AX6" s="32" t="s">
        <v>4</v>
      </c>
      <c r="AY6" s="273" t="s">
        <v>4</v>
      </c>
      <c r="AZ6" s="32" t="s">
        <v>4</v>
      </c>
      <c r="BA6" s="32" t="s">
        <v>4</v>
      </c>
      <c r="BB6" s="32" t="s">
        <v>4</v>
      </c>
      <c r="BC6" s="32" t="s">
        <v>4</v>
      </c>
      <c r="BD6" s="273" t="s">
        <v>4</v>
      </c>
      <c r="BE6" s="32" t="s">
        <v>4</v>
      </c>
      <c r="BF6" s="32" t="s">
        <v>4</v>
      </c>
      <c r="BG6" s="19" t="s">
        <v>4</v>
      </c>
    </row>
    <row r="7" spans="1:59" ht="15.75" customHeight="1" thickTop="1">
      <c r="A7" s="449" t="s">
        <v>57</v>
      </c>
      <c r="B7" s="52" t="s">
        <v>58</v>
      </c>
      <c r="C7" s="209">
        <f>C49/$E49</f>
        <v>0.76869158878504673</v>
      </c>
      <c r="D7" s="206">
        <f>D49/$E49</f>
        <v>0.23130841121495327</v>
      </c>
      <c r="E7" s="206">
        <f>E49/$E49</f>
        <v>1</v>
      </c>
      <c r="F7" s="212">
        <f>F49/$H49</f>
        <v>0.19859813084112149</v>
      </c>
      <c r="G7" s="212">
        <f t="shared" ref="G7:H7" si="0">G49/$H49</f>
        <v>0.80140186915887845</v>
      </c>
      <c r="H7" s="211">
        <f t="shared" si="0"/>
        <v>1</v>
      </c>
      <c r="I7" s="212">
        <f>I49/$K49</f>
        <v>0.24766355140186916</v>
      </c>
      <c r="J7" s="212">
        <f t="shared" ref="J7:K7" si="1">J49/$K49</f>
        <v>0.75233644859813087</v>
      </c>
      <c r="K7" s="211">
        <f t="shared" si="1"/>
        <v>1</v>
      </c>
      <c r="L7" s="53">
        <v>0.19158878504672897</v>
      </c>
      <c r="M7" s="53">
        <v>7.0093457943925228E-2</v>
      </c>
      <c r="N7" s="325">
        <v>0.73831775700934577</v>
      </c>
      <c r="O7" s="53">
        <v>1</v>
      </c>
      <c r="P7" s="53">
        <v>0.13317757009345793</v>
      </c>
      <c r="Q7" s="325">
        <v>0.50934579439252337</v>
      </c>
      <c r="R7" s="53">
        <v>0.3574766355140187</v>
      </c>
      <c r="S7" s="53">
        <v>1</v>
      </c>
      <c r="T7" s="53">
        <v>0.1542056074766355</v>
      </c>
      <c r="U7" s="53">
        <v>0.31308411214953269</v>
      </c>
      <c r="V7" s="325">
        <v>0.53271028037383172</v>
      </c>
      <c r="W7" s="53">
        <v>1</v>
      </c>
      <c r="X7" s="53">
        <v>0.19392523364485981</v>
      </c>
      <c r="Y7" s="325">
        <v>0.51401869158878499</v>
      </c>
      <c r="Z7" s="53">
        <v>5.6074766355140186E-2</v>
      </c>
      <c r="AA7" s="53">
        <v>0.11682242990654206</v>
      </c>
      <c r="AB7" s="53">
        <v>2.5700934579439252E-2</v>
      </c>
      <c r="AC7" s="53">
        <v>9.3457943925233638E-3</v>
      </c>
      <c r="AD7" s="53">
        <v>8.4112149532710276E-2</v>
      </c>
      <c r="AE7" s="53">
        <v>1</v>
      </c>
      <c r="AF7" s="53">
        <v>0.12149532710280374</v>
      </c>
      <c r="AG7" s="325">
        <v>0.70327102803738317</v>
      </c>
      <c r="AH7" s="53">
        <v>0.17523364485981308</v>
      </c>
      <c r="AI7" s="53">
        <v>1</v>
      </c>
      <c r="AJ7" s="53">
        <v>0.26168224299065418</v>
      </c>
      <c r="AK7" s="325">
        <v>0.40420560747663553</v>
      </c>
      <c r="AL7" s="53">
        <v>0.33411214953271029</v>
      </c>
      <c r="AM7" s="53">
        <v>1</v>
      </c>
      <c r="AN7" s="53">
        <v>0.23831775700934579</v>
      </c>
      <c r="AO7" s="325">
        <v>0.34813084112149534</v>
      </c>
      <c r="AP7" s="53">
        <v>0.4135514018691589</v>
      </c>
      <c r="AQ7" s="53">
        <v>1</v>
      </c>
      <c r="AR7" s="53">
        <v>0</v>
      </c>
      <c r="AS7" s="325">
        <v>1.1682242990654205E-2</v>
      </c>
      <c r="AT7" s="53">
        <v>0.91121495327102808</v>
      </c>
      <c r="AU7" s="53">
        <v>3.0373831775700934E-2</v>
      </c>
      <c r="AV7" s="53">
        <v>4.6728971962616821E-2</v>
      </c>
      <c r="AW7" s="53">
        <v>1</v>
      </c>
      <c r="AX7" s="53">
        <v>2.5700934579439252E-2</v>
      </c>
      <c r="AY7" s="325">
        <v>0.91588785046728971</v>
      </c>
      <c r="AZ7" s="53">
        <v>0</v>
      </c>
      <c r="BA7" s="53">
        <v>5.8411214953271028E-2</v>
      </c>
      <c r="BB7" s="53">
        <v>1</v>
      </c>
      <c r="BC7" s="53">
        <v>0.14018691588785046</v>
      </c>
      <c r="BD7" s="325">
        <v>0.29439252336448596</v>
      </c>
      <c r="BE7" s="53">
        <v>0.56542056074766356</v>
      </c>
      <c r="BF7" s="53">
        <v>1</v>
      </c>
      <c r="BG7" s="39">
        <v>1</v>
      </c>
    </row>
    <row r="8" spans="1:59">
      <c r="A8" s="449"/>
      <c r="B8" s="52" t="s">
        <v>59</v>
      </c>
      <c r="C8" s="210">
        <f t="shared" ref="C8:E12" si="2">C50/$E50</f>
        <v>0.81270903010033446</v>
      </c>
      <c r="D8" s="207">
        <f t="shared" si="2"/>
        <v>0.18729096989966554</v>
      </c>
      <c r="E8" s="207">
        <f t="shared" si="2"/>
        <v>1</v>
      </c>
      <c r="F8" s="213">
        <f>F50/$H50</f>
        <v>0.36454849498327757</v>
      </c>
      <c r="G8" s="213">
        <f t="shared" ref="G8:H8" si="3">G50/$H50</f>
        <v>0.63545150501672243</v>
      </c>
      <c r="H8" s="211">
        <f t="shared" si="3"/>
        <v>1</v>
      </c>
      <c r="I8" s="213">
        <f t="shared" ref="I8:K12" si="4">I50/$K50</f>
        <v>0.50501672240802675</v>
      </c>
      <c r="J8" s="213">
        <f t="shared" si="4"/>
        <v>0.49498327759197325</v>
      </c>
      <c r="K8" s="211">
        <f t="shared" si="4"/>
        <v>1</v>
      </c>
      <c r="L8" s="53">
        <v>0.16053511705685619</v>
      </c>
      <c r="M8" s="53">
        <v>4.3478260869565216E-2</v>
      </c>
      <c r="N8" s="325">
        <v>0.79598662207357862</v>
      </c>
      <c r="O8" s="53">
        <v>1</v>
      </c>
      <c r="P8" s="53">
        <v>0.11705685618729098</v>
      </c>
      <c r="Q8" s="325">
        <v>0.54515050167224077</v>
      </c>
      <c r="R8" s="53">
        <v>0.33779264214046822</v>
      </c>
      <c r="S8" s="53">
        <v>1</v>
      </c>
      <c r="T8" s="53">
        <v>0.12374581939799331</v>
      </c>
      <c r="U8" s="53">
        <v>0.26755852842809363</v>
      </c>
      <c r="V8" s="325">
        <v>0.60869565217391308</v>
      </c>
      <c r="W8" s="53">
        <v>1</v>
      </c>
      <c r="X8" s="53">
        <v>0.15719063545150502</v>
      </c>
      <c r="Y8" s="325">
        <v>0.37123745819397991</v>
      </c>
      <c r="Z8" s="53">
        <v>5.6856187290969896E-2</v>
      </c>
      <c r="AA8" s="53">
        <v>0.19732441471571907</v>
      </c>
      <c r="AB8" s="53">
        <v>2.6755852842809364E-2</v>
      </c>
      <c r="AC8" s="53">
        <v>2.3411371237458192E-2</v>
      </c>
      <c r="AD8" s="53">
        <v>0.16722408026755853</v>
      </c>
      <c r="AE8" s="53">
        <v>1</v>
      </c>
      <c r="AF8" s="53">
        <v>0.11036789297658862</v>
      </c>
      <c r="AG8" s="325">
        <v>0.66220735785953178</v>
      </c>
      <c r="AH8" s="53">
        <v>0.22742474916387959</v>
      </c>
      <c r="AI8" s="53">
        <v>1</v>
      </c>
      <c r="AJ8" s="53">
        <v>0.25752508361204013</v>
      </c>
      <c r="AK8" s="325">
        <v>0.33779264214046822</v>
      </c>
      <c r="AL8" s="53">
        <v>0.40468227424749165</v>
      </c>
      <c r="AM8" s="53">
        <v>1</v>
      </c>
      <c r="AN8" s="53">
        <v>0.20401337792642141</v>
      </c>
      <c r="AO8" s="325">
        <v>0.29431438127090304</v>
      </c>
      <c r="AP8" s="53">
        <v>0.50167224080267558</v>
      </c>
      <c r="AQ8" s="53">
        <v>1</v>
      </c>
      <c r="AR8" s="53">
        <v>1.0033444816053512E-2</v>
      </c>
      <c r="AS8" s="325">
        <v>1.0033444816053512E-2</v>
      </c>
      <c r="AT8" s="53">
        <v>0.86287625418060199</v>
      </c>
      <c r="AU8" s="53">
        <v>7.0234113712374577E-2</v>
      </c>
      <c r="AV8" s="53">
        <v>4.6822742474916385E-2</v>
      </c>
      <c r="AW8" s="53">
        <v>1</v>
      </c>
      <c r="AX8" s="53">
        <v>6.688963210702341E-3</v>
      </c>
      <c r="AY8" s="325">
        <v>0.9364548494983278</v>
      </c>
      <c r="AZ8" s="53">
        <v>0</v>
      </c>
      <c r="BA8" s="53">
        <v>5.6856187290969896E-2</v>
      </c>
      <c r="BB8" s="53">
        <v>1</v>
      </c>
      <c r="BC8" s="53">
        <v>0.14046822742474915</v>
      </c>
      <c r="BD8" s="325">
        <v>0.28093645484949831</v>
      </c>
      <c r="BE8" s="53">
        <v>0.57859531772575246</v>
      </c>
      <c r="BF8" s="53">
        <v>1</v>
      </c>
      <c r="BG8" s="39">
        <v>1</v>
      </c>
    </row>
    <row r="9" spans="1:59">
      <c r="A9" s="449"/>
      <c r="B9" s="52" t="s">
        <v>60</v>
      </c>
      <c r="C9" s="210">
        <f t="shared" si="2"/>
        <v>0.75348837209302322</v>
      </c>
      <c r="D9" s="207">
        <f t="shared" si="2"/>
        <v>0.24651162790697675</v>
      </c>
      <c r="E9" s="207">
        <f t="shared" si="2"/>
        <v>1</v>
      </c>
      <c r="F9" s="213">
        <f t="shared" ref="F9:H12" si="5">F51/$H51</f>
        <v>0.38604651162790699</v>
      </c>
      <c r="G9" s="213">
        <f t="shared" si="5"/>
        <v>0.61395348837209307</v>
      </c>
      <c r="H9" s="211">
        <f t="shared" si="5"/>
        <v>1</v>
      </c>
      <c r="I9" s="213">
        <f t="shared" si="4"/>
        <v>0.55813953488372092</v>
      </c>
      <c r="J9" s="213">
        <f t="shared" si="4"/>
        <v>0.44186046511627908</v>
      </c>
      <c r="K9" s="211">
        <f t="shared" si="4"/>
        <v>1</v>
      </c>
      <c r="L9" s="53">
        <v>0.19534883720930232</v>
      </c>
      <c r="M9" s="53">
        <v>8.3720930232558138E-2</v>
      </c>
      <c r="N9" s="325">
        <v>0.72093023255813948</v>
      </c>
      <c r="O9" s="53">
        <v>1</v>
      </c>
      <c r="P9" s="53">
        <v>0.13953488372093023</v>
      </c>
      <c r="Q9" s="325">
        <v>0.53953488372093028</v>
      </c>
      <c r="R9" s="53">
        <v>0.32093023255813952</v>
      </c>
      <c r="S9" s="53">
        <v>1</v>
      </c>
      <c r="T9" s="53">
        <v>0.15348837209302327</v>
      </c>
      <c r="U9" s="53">
        <v>0.21860465116279071</v>
      </c>
      <c r="V9" s="325">
        <v>0.62790697674418605</v>
      </c>
      <c r="W9" s="53">
        <v>1</v>
      </c>
      <c r="X9" s="53">
        <v>0.19534883720930232</v>
      </c>
      <c r="Y9" s="325">
        <v>0.4511627906976744</v>
      </c>
      <c r="Z9" s="53">
        <v>1.3953488372093023E-2</v>
      </c>
      <c r="AA9" s="53">
        <v>0.14883720930232558</v>
      </c>
      <c r="AB9" s="53">
        <v>4.1860465116279069E-2</v>
      </c>
      <c r="AC9" s="53">
        <v>4.6511627906976744E-3</v>
      </c>
      <c r="AD9" s="53">
        <v>0.14418604651162792</v>
      </c>
      <c r="AE9" s="53">
        <v>1</v>
      </c>
      <c r="AF9" s="53">
        <v>0.13488372093023257</v>
      </c>
      <c r="AG9" s="325">
        <v>0.59534883720930232</v>
      </c>
      <c r="AH9" s="53">
        <v>0.26976744186046514</v>
      </c>
      <c r="AI9" s="53">
        <v>1</v>
      </c>
      <c r="AJ9" s="53">
        <v>0.26511627906976742</v>
      </c>
      <c r="AK9" s="325">
        <v>0.36744186046511629</v>
      </c>
      <c r="AL9" s="53">
        <v>0.36744186046511629</v>
      </c>
      <c r="AM9" s="53">
        <v>1</v>
      </c>
      <c r="AN9" s="53">
        <v>0.2</v>
      </c>
      <c r="AO9" s="325">
        <v>0.39069767441860465</v>
      </c>
      <c r="AP9" s="53">
        <v>0.40930232558139534</v>
      </c>
      <c r="AQ9" s="53">
        <v>1</v>
      </c>
      <c r="AR9" s="53">
        <v>1.8604651162790697E-2</v>
      </c>
      <c r="AS9" s="325">
        <v>3.255813953488372E-2</v>
      </c>
      <c r="AT9" s="53">
        <v>0.83720930232558144</v>
      </c>
      <c r="AU9" s="53">
        <v>7.9069767441860464E-2</v>
      </c>
      <c r="AV9" s="53">
        <v>3.255813953488372E-2</v>
      </c>
      <c r="AW9" s="53">
        <v>1</v>
      </c>
      <c r="AX9" s="53">
        <v>9.3023255813953487E-3</v>
      </c>
      <c r="AY9" s="325">
        <v>0.91627906976744189</v>
      </c>
      <c r="AZ9" s="53">
        <v>4.6511627906976744E-3</v>
      </c>
      <c r="BA9" s="53">
        <v>6.9767441860465115E-2</v>
      </c>
      <c r="BB9" s="53">
        <v>1</v>
      </c>
      <c r="BC9" s="53">
        <v>9.3023255813953487E-2</v>
      </c>
      <c r="BD9" s="325">
        <v>0.31627906976744186</v>
      </c>
      <c r="BE9" s="53">
        <v>0.59069767441860466</v>
      </c>
      <c r="BF9" s="53">
        <v>1</v>
      </c>
      <c r="BG9" s="39">
        <v>1</v>
      </c>
    </row>
    <row r="10" spans="1:59">
      <c r="A10" s="449"/>
      <c r="B10" s="52" t="s">
        <v>61</v>
      </c>
      <c r="C10" s="210">
        <f t="shared" si="2"/>
        <v>0.7191011235955056</v>
      </c>
      <c r="D10" s="207">
        <f t="shared" si="2"/>
        <v>0.2808988764044944</v>
      </c>
      <c r="E10" s="207">
        <f t="shared" si="2"/>
        <v>1</v>
      </c>
      <c r="F10" s="213">
        <f t="shared" si="5"/>
        <v>0.43820224719101125</v>
      </c>
      <c r="G10" s="213">
        <f t="shared" si="5"/>
        <v>0.5617977528089888</v>
      </c>
      <c r="H10" s="211">
        <f t="shared" si="5"/>
        <v>1</v>
      </c>
      <c r="I10" s="213">
        <f t="shared" si="4"/>
        <v>0.601123595505618</v>
      </c>
      <c r="J10" s="213">
        <f t="shared" si="4"/>
        <v>0.398876404494382</v>
      </c>
      <c r="K10" s="211">
        <f t="shared" si="4"/>
        <v>1</v>
      </c>
      <c r="L10" s="53">
        <v>0.1797752808988764</v>
      </c>
      <c r="M10" s="53">
        <v>7.8651685393258425E-2</v>
      </c>
      <c r="N10" s="325">
        <v>0.7415730337078652</v>
      </c>
      <c r="O10" s="53">
        <v>1</v>
      </c>
      <c r="P10" s="53">
        <v>0.16292134831460675</v>
      </c>
      <c r="Q10" s="325">
        <v>0.52247191011235961</v>
      </c>
      <c r="R10" s="53">
        <v>0.3146067415730337</v>
      </c>
      <c r="S10" s="53">
        <v>1</v>
      </c>
      <c r="T10" s="53">
        <v>0.12921348314606743</v>
      </c>
      <c r="U10" s="53">
        <v>0.28651685393258425</v>
      </c>
      <c r="V10" s="325">
        <v>0.5842696629213483</v>
      </c>
      <c r="W10" s="53">
        <v>1</v>
      </c>
      <c r="X10" s="53">
        <v>0.21348314606741572</v>
      </c>
      <c r="Y10" s="325">
        <v>0.42134831460674155</v>
      </c>
      <c r="Z10" s="53">
        <v>1.6853932584269662E-2</v>
      </c>
      <c r="AA10" s="53">
        <v>0.12921348314606743</v>
      </c>
      <c r="AB10" s="53">
        <v>3.9325842696629212E-2</v>
      </c>
      <c r="AC10" s="53">
        <v>1.6853932584269662E-2</v>
      </c>
      <c r="AD10" s="53">
        <v>0.16292134831460675</v>
      </c>
      <c r="AE10" s="53">
        <v>1</v>
      </c>
      <c r="AF10" s="53">
        <v>0.1853932584269663</v>
      </c>
      <c r="AG10" s="325">
        <v>0.5280898876404494</v>
      </c>
      <c r="AH10" s="53">
        <v>0.28651685393258425</v>
      </c>
      <c r="AI10" s="53">
        <v>1</v>
      </c>
      <c r="AJ10" s="53">
        <v>0.29775280898876405</v>
      </c>
      <c r="AK10" s="325">
        <v>0.33707865168539325</v>
      </c>
      <c r="AL10" s="53">
        <v>0.3651685393258427</v>
      </c>
      <c r="AM10" s="53">
        <v>1</v>
      </c>
      <c r="AN10" s="53">
        <v>0.2303370786516854</v>
      </c>
      <c r="AO10" s="325">
        <v>0.24719101123595505</v>
      </c>
      <c r="AP10" s="53">
        <v>0.52247191011235961</v>
      </c>
      <c r="AQ10" s="53">
        <v>1</v>
      </c>
      <c r="AR10" s="53">
        <v>1.1235955056179775E-2</v>
      </c>
      <c r="AS10" s="325">
        <v>2.8089887640449437E-2</v>
      </c>
      <c r="AT10" s="53">
        <v>0.7359550561797753</v>
      </c>
      <c r="AU10" s="53">
        <v>0.19101123595505617</v>
      </c>
      <c r="AV10" s="53">
        <v>3.3707865168539325E-2</v>
      </c>
      <c r="AW10" s="53">
        <v>1</v>
      </c>
      <c r="AX10" s="53">
        <v>1.1235955056179775E-2</v>
      </c>
      <c r="AY10" s="325">
        <v>0.8595505617977528</v>
      </c>
      <c r="AZ10" s="53">
        <v>1.1235955056179775E-2</v>
      </c>
      <c r="BA10" s="53">
        <v>0.11797752808988764</v>
      </c>
      <c r="BB10" s="53">
        <v>1</v>
      </c>
      <c r="BC10" s="53">
        <v>0.10112359550561797</v>
      </c>
      <c r="BD10" s="325">
        <v>0.3146067415730337</v>
      </c>
      <c r="BE10" s="53">
        <v>0.5842696629213483</v>
      </c>
      <c r="BF10" s="53">
        <v>1</v>
      </c>
      <c r="BG10" s="39">
        <v>1</v>
      </c>
    </row>
    <row r="11" spans="1:59" ht="24">
      <c r="A11" s="449"/>
      <c r="B11" s="52" t="s">
        <v>62</v>
      </c>
      <c r="C11" s="210">
        <f t="shared" si="2"/>
        <v>0.73195876288659789</v>
      </c>
      <c r="D11" s="207">
        <f t="shared" si="2"/>
        <v>0.26804123711340205</v>
      </c>
      <c r="E11" s="207">
        <f t="shared" si="2"/>
        <v>1</v>
      </c>
      <c r="F11" s="213">
        <f t="shared" si="5"/>
        <v>0.47422680412371132</v>
      </c>
      <c r="G11" s="213">
        <f t="shared" si="5"/>
        <v>0.52577319587628868</v>
      </c>
      <c r="H11" s="211">
        <f t="shared" si="5"/>
        <v>1</v>
      </c>
      <c r="I11" s="213">
        <f t="shared" si="4"/>
        <v>0.59793814432989689</v>
      </c>
      <c r="J11" s="213">
        <f t="shared" si="4"/>
        <v>0.40206185567010311</v>
      </c>
      <c r="K11" s="211">
        <f t="shared" si="4"/>
        <v>1</v>
      </c>
      <c r="L11" s="53">
        <v>0.22680412371134021</v>
      </c>
      <c r="M11" s="53">
        <v>8.247422680412371E-2</v>
      </c>
      <c r="N11" s="325">
        <v>0.69072164948453607</v>
      </c>
      <c r="O11" s="53">
        <v>1</v>
      </c>
      <c r="P11" s="53">
        <v>0.16494845360824742</v>
      </c>
      <c r="Q11" s="325">
        <v>0.49484536082474229</v>
      </c>
      <c r="R11" s="53">
        <v>0.34020618556701032</v>
      </c>
      <c r="S11" s="53">
        <v>1</v>
      </c>
      <c r="T11" s="53">
        <v>7.2164948453608241E-2</v>
      </c>
      <c r="U11" s="53">
        <v>0.41237113402061853</v>
      </c>
      <c r="V11" s="325">
        <v>0.51546391752577314</v>
      </c>
      <c r="W11" s="53">
        <v>1</v>
      </c>
      <c r="X11" s="53">
        <v>0.17525773195876287</v>
      </c>
      <c r="Y11" s="325">
        <v>0.44329896907216493</v>
      </c>
      <c r="Z11" s="53">
        <v>2.0618556701030927E-2</v>
      </c>
      <c r="AA11" s="53">
        <v>0.10309278350515463</v>
      </c>
      <c r="AB11" s="53">
        <v>3.0927835051546393E-2</v>
      </c>
      <c r="AC11" s="53">
        <v>2.0618556701030927E-2</v>
      </c>
      <c r="AD11" s="53">
        <v>0.20618556701030927</v>
      </c>
      <c r="AE11" s="53">
        <v>1</v>
      </c>
      <c r="AF11" s="53">
        <v>0.12371134020618557</v>
      </c>
      <c r="AG11" s="325">
        <v>0.58762886597938147</v>
      </c>
      <c r="AH11" s="53">
        <v>0.28865979381443296</v>
      </c>
      <c r="AI11" s="53">
        <v>1</v>
      </c>
      <c r="AJ11" s="53">
        <v>0.26804123711340205</v>
      </c>
      <c r="AK11" s="325">
        <v>0.28865979381443296</v>
      </c>
      <c r="AL11" s="53">
        <v>0.44329896907216493</v>
      </c>
      <c r="AM11" s="53">
        <v>1</v>
      </c>
      <c r="AN11" s="53">
        <v>0.26804123711340205</v>
      </c>
      <c r="AO11" s="325">
        <v>0.28865979381443296</v>
      </c>
      <c r="AP11" s="53">
        <v>0.44329896907216493</v>
      </c>
      <c r="AQ11" s="53">
        <v>1</v>
      </c>
      <c r="AR11" s="53">
        <v>7.2164948453608241E-2</v>
      </c>
      <c r="AS11" s="325">
        <v>3.0927835051546393E-2</v>
      </c>
      <c r="AT11" s="53">
        <v>0.68041237113402064</v>
      </c>
      <c r="AU11" s="53">
        <v>0.18556701030927836</v>
      </c>
      <c r="AV11" s="53">
        <v>3.0927835051546393E-2</v>
      </c>
      <c r="AW11" s="53">
        <v>1</v>
      </c>
      <c r="AX11" s="53">
        <v>3.0927835051546393E-2</v>
      </c>
      <c r="AY11" s="325">
        <v>0.81443298969072164</v>
      </c>
      <c r="AZ11" s="53">
        <v>5.1546391752577317E-2</v>
      </c>
      <c r="BA11" s="53">
        <v>0.10309278350515463</v>
      </c>
      <c r="BB11" s="53">
        <v>1</v>
      </c>
      <c r="BC11" s="53">
        <v>6.1855670103092786E-2</v>
      </c>
      <c r="BD11" s="325">
        <v>0.30927835051546393</v>
      </c>
      <c r="BE11" s="53">
        <v>0.62886597938144329</v>
      </c>
      <c r="BF11" s="53">
        <v>1</v>
      </c>
      <c r="BG11" s="39">
        <v>1</v>
      </c>
    </row>
    <row r="12" spans="1:59" ht="15.75" thickBot="1">
      <c r="A12" s="450"/>
      <c r="B12" s="54" t="s">
        <v>0</v>
      </c>
      <c r="C12" s="208">
        <f t="shared" si="2"/>
        <v>0.76663927691043554</v>
      </c>
      <c r="D12" s="208">
        <f t="shared" si="2"/>
        <v>0.23336072308956451</v>
      </c>
      <c r="E12" s="208">
        <f t="shared" si="2"/>
        <v>1</v>
      </c>
      <c r="F12" s="208">
        <f t="shared" si="5"/>
        <v>0.32949876746096962</v>
      </c>
      <c r="G12" s="208">
        <f t="shared" si="5"/>
        <v>0.67050123253903038</v>
      </c>
      <c r="H12" s="57">
        <f t="shared" si="5"/>
        <v>1</v>
      </c>
      <c r="I12" s="208">
        <f t="shared" si="4"/>
        <v>0.44535743631881675</v>
      </c>
      <c r="J12" s="208">
        <f t="shared" si="4"/>
        <v>0.55464256368118325</v>
      </c>
      <c r="K12" s="57">
        <f t="shared" si="4"/>
        <v>1</v>
      </c>
      <c r="L12" s="55">
        <v>0.18570254724732949</v>
      </c>
      <c r="M12" s="55">
        <v>6.8200493015612165E-2</v>
      </c>
      <c r="N12" s="326">
        <v>0.74609695973705836</v>
      </c>
      <c r="O12" s="55">
        <v>1</v>
      </c>
      <c r="P12" s="55">
        <v>0.13722267871815941</v>
      </c>
      <c r="Q12" s="326">
        <v>0.52423993426458504</v>
      </c>
      <c r="R12" s="55">
        <v>0.33853738701725555</v>
      </c>
      <c r="S12" s="55">
        <v>1</v>
      </c>
      <c r="T12" s="55">
        <v>0.13640098603122433</v>
      </c>
      <c r="U12" s="55">
        <v>0.28923582580115037</v>
      </c>
      <c r="V12" s="326">
        <v>0.57436318816762533</v>
      </c>
      <c r="W12" s="55">
        <v>1</v>
      </c>
      <c r="X12" s="55">
        <v>0.18652423993426459</v>
      </c>
      <c r="Y12" s="326">
        <v>0.44864420706655711</v>
      </c>
      <c r="Z12" s="55">
        <v>4.0262941659819231E-2</v>
      </c>
      <c r="AA12" s="55">
        <v>0.142974527526705</v>
      </c>
      <c r="AB12" s="55">
        <v>3.1224322103533278E-2</v>
      </c>
      <c r="AC12" s="55">
        <v>1.3968775677896467E-2</v>
      </c>
      <c r="AD12" s="55">
        <v>0.13640098603122433</v>
      </c>
      <c r="AE12" s="55">
        <v>1</v>
      </c>
      <c r="AF12" s="55">
        <v>0.13064913722267871</v>
      </c>
      <c r="AG12" s="326">
        <v>0.63927691043549717</v>
      </c>
      <c r="AH12" s="55">
        <v>0.23007395234182415</v>
      </c>
      <c r="AI12" s="55">
        <v>1</v>
      </c>
      <c r="AJ12" s="55">
        <v>0.26705012325390304</v>
      </c>
      <c r="AK12" s="326">
        <v>0.36236647493837304</v>
      </c>
      <c r="AL12" s="55">
        <v>0.37058340180772392</v>
      </c>
      <c r="AM12" s="55">
        <v>1</v>
      </c>
      <c r="AN12" s="55">
        <v>0.22432210353327856</v>
      </c>
      <c r="AO12" s="326">
        <v>0.32292522596548889</v>
      </c>
      <c r="AP12" s="55">
        <v>0.45275267050123252</v>
      </c>
      <c r="AQ12" s="55">
        <v>1</v>
      </c>
      <c r="AR12" s="55">
        <v>1.314708299096138E-2</v>
      </c>
      <c r="AS12" s="326">
        <v>1.8898931799506986E-2</v>
      </c>
      <c r="AT12" s="55">
        <v>0.84223500410846341</v>
      </c>
      <c r="AU12" s="55">
        <v>8.4634346754313888E-2</v>
      </c>
      <c r="AV12" s="55">
        <v>4.1084634346754315E-2</v>
      </c>
      <c r="AW12" s="55">
        <v>1</v>
      </c>
      <c r="AX12" s="55">
        <v>1.6433853738701727E-2</v>
      </c>
      <c r="AY12" s="326">
        <v>0.90468364831552994</v>
      </c>
      <c r="AZ12" s="55">
        <v>6.5735414954806899E-3</v>
      </c>
      <c r="BA12" s="55">
        <v>7.2308956450287593E-2</v>
      </c>
      <c r="BB12" s="55">
        <v>1</v>
      </c>
      <c r="BC12" s="55">
        <v>0.11996713229252259</v>
      </c>
      <c r="BD12" s="326">
        <v>0.29909613804437141</v>
      </c>
      <c r="BE12" s="55">
        <v>0.58093672966310594</v>
      </c>
      <c r="BF12" s="55">
        <v>1</v>
      </c>
      <c r="BG12" s="56">
        <v>1</v>
      </c>
    </row>
    <row r="13" spans="1:59" ht="15.75" thickTop="1"/>
    <row r="14" spans="1:59">
      <c r="A14" s="1">
        <v>2013</v>
      </c>
      <c r="B14" s="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219"/>
      <c r="AU14" s="219"/>
      <c r="AV14" s="219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</row>
    <row r="15" spans="1:59">
      <c r="A15" s="1"/>
      <c r="B15" s="3" t="s">
        <v>122</v>
      </c>
      <c r="C15" s="3" t="s">
        <v>121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219"/>
      <c r="AU15" s="219"/>
      <c r="AV15" s="219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</row>
    <row r="16" spans="1:59" ht="15.75" thickBot="1">
      <c r="A16" s="136"/>
      <c r="B16" s="108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219"/>
      <c r="AU16" s="219"/>
      <c r="AV16" s="219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</row>
    <row r="17" spans="1:58" ht="42" customHeight="1" thickTop="1">
      <c r="A17" s="443"/>
      <c r="B17" s="444"/>
      <c r="C17" s="353" t="s">
        <v>66</v>
      </c>
      <c r="D17" s="354"/>
      <c r="E17" s="355"/>
      <c r="F17" s="356" t="s">
        <v>65</v>
      </c>
      <c r="G17" s="354"/>
      <c r="H17" s="355"/>
      <c r="I17" s="356" t="s">
        <v>101</v>
      </c>
      <c r="J17" s="354"/>
      <c r="K17" s="355"/>
      <c r="L17" s="383" t="s">
        <v>102</v>
      </c>
      <c r="M17" s="384"/>
      <c r="N17" s="384"/>
      <c r="O17" s="385"/>
      <c r="P17" s="357" t="s">
        <v>103</v>
      </c>
      <c r="Q17" s="358"/>
      <c r="R17" s="358"/>
      <c r="S17" s="359"/>
      <c r="T17" s="346" t="s">
        <v>104</v>
      </c>
      <c r="U17" s="354"/>
      <c r="V17" s="354"/>
      <c r="W17" s="355"/>
      <c r="X17" s="346" t="s">
        <v>105</v>
      </c>
      <c r="Y17" s="347"/>
      <c r="Z17" s="347"/>
      <c r="AA17" s="347"/>
      <c r="AB17" s="347"/>
      <c r="AC17" s="347"/>
      <c r="AD17" s="347"/>
      <c r="AE17" s="348"/>
      <c r="AF17" s="360" t="s">
        <v>106</v>
      </c>
      <c r="AG17" s="360"/>
      <c r="AH17" s="360"/>
      <c r="AI17" s="360"/>
      <c r="AJ17" s="361" t="s">
        <v>109</v>
      </c>
      <c r="AK17" s="347"/>
      <c r="AL17" s="347"/>
      <c r="AM17" s="348"/>
      <c r="AN17" s="346" t="s">
        <v>111</v>
      </c>
      <c r="AO17" s="347"/>
      <c r="AP17" s="347"/>
      <c r="AQ17" s="348"/>
      <c r="AR17" s="346" t="s">
        <v>113</v>
      </c>
      <c r="AS17" s="347"/>
      <c r="AT17" s="347"/>
      <c r="AU17" s="347"/>
      <c r="AV17" s="347"/>
      <c r="AW17" s="348"/>
      <c r="AX17" s="346" t="s">
        <v>83</v>
      </c>
      <c r="AY17" s="347"/>
      <c r="AZ17" s="347"/>
      <c r="BA17" s="347"/>
      <c r="BB17" s="348"/>
      <c r="BC17" s="346" t="s">
        <v>84</v>
      </c>
      <c r="BD17" s="347"/>
      <c r="BE17" s="347"/>
      <c r="BF17" s="349"/>
    </row>
    <row r="18" spans="1:58" ht="72.75">
      <c r="A18" s="445"/>
      <c r="B18" s="446"/>
      <c r="C18" s="75" t="s">
        <v>1</v>
      </c>
      <c r="D18" s="75" t="s">
        <v>2</v>
      </c>
      <c r="E18" s="75" t="s">
        <v>0</v>
      </c>
      <c r="F18" s="75" t="s">
        <v>1</v>
      </c>
      <c r="G18" s="75" t="s">
        <v>2</v>
      </c>
      <c r="H18" s="75" t="s">
        <v>0</v>
      </c>
      <c r="I18" s="75" t="s">
        <v>1</v>
      </c>
      <c r="J18" s="75" t="s">
        <v>2</v>
      </c>
      <c r="K18" s="75" t="s">
        <v>0</v>
      </c>
      <c r="L18" s="75" t="s">
        <v>85</v>
      </c>
      <c r="M18" s="75" t="s">
        <v>1</v>
      </c>
      <c r="N18" s="267" t="s">
        <v>2</v>
      </c>
      <c r="O18" s="75" t="s">
        <v>0</v>
      </c>
      <c r="P18" s="75" t="s">
        <v>85</v>
      </c>
      <c r="Q18" s="267" t="s">
        <v>1</v>
      </c>
      <c r="R18" s="75" t="s">
        <v>2</v>
      </c>
      <c r="S18" s="75" t="s">
        <v>0</v>
      </c>
      <c r="T18" s="75" t="s">
        <v>85</v>
      </c>
      <c r="U18" s="75" t="s">
        <v>1</v>
      </c>
      <c r="V18" s="267" t="s">
        <v>2</v>
      </c>
      <c r="W18" s="75" t="s">
        <v>0</v>
      </c>
      <c r="X18" s="75" t="s">
        <v>85</v>
      </c>
      <c r="Y18" s="267" t="s">
        <v>86</v>
      </c>
      <c r="Z18" s="75" t="s">
        <v>87</v>
      </c>
      <c r="AA18" s="75" t="s">
        <v>88</v>
      </c>
      <c r="AB18" s="75" t="s">
        <v>89</v>
      </c>
      <c r="AC18" s="75" t="s">
        <v>90</v>
      </c>
      <c r="AD18" s="75" t="s">
        <v>91</v>
      </c>
      <c r="AE18" s="75" t="s">
        <v>0</v>
      </c>
      <c r="AF18" s="75" t="s">
        <v>85</v>
      </c>
      <c r="AG18" s="267" t="s">
        <v>3</v>
      </c>
      <c r="AH18" s="5" t="s">
        <v>36</v>
      </c>
      <c r="AI18" s="75" t="s">
        <v>0</v>
      </c>
      <c r="AJ18" s="75" t="s">
        <v>85</v>
      </c>
      <c r="AK18" s="267" t="s">
        <v>88</v>
      </c>
      <c r="AL18" s="75" t="s">
        <v>36</v>
      </c>
      <c r="AM18" s="75" t="s">
        <v>0</v>
      </c>
      <c r="AN18" s="75" t="s">
        <v>85</v>
      </c>
      <c r="AO18" s="267" t="s">
        <v>92</v>
      </c>
      <c r="AP18" s="5" t="s">
        <v>36</v>
      </c>
      <c r="AQ18" s="75" t="s">
        <v>0</v>
      </c>
      <c r="AR18" s="75" t="s">
        <v>85</v>
      </c>
      <c r="AS18" s="267" t="s">
        <v>108</v>
      </c>
      <c r="AT18" s="362" t="s">
        <v>91</v>
      </c>
      <c r="AU18" s="363"/>
      <c r="AV18" s="364"/>
      <c r="AW18" s="75" t="s">
        <v>0</v>
      </c>
      <c r="AX18" s="75" t="s">
        <v>85</v>
      </c>
      <c r="AY18" s="267" t="s">
        <v>115</v>
      </c>
      <c r="AZ18" s="75" t="s">
        <v>93</v>
      </c>
      <c r="BA18" s="75" t="s">
        <v>91</v>
      </c>
      <c r="BB18" s="75" t="s">
        <v>0</v>
      </c>
      <c r="BC18" s="75" t="s">
        <v>85</v>
      </c>
      <c r="BD18" s="267" t="s">
        <v>1</v>
      </c>
      <c r="BE18" s="75" t="s">
        <v>2</v>
      </c>
      <c r="BF18" s="76" t="s">
        <v>0</v>
      </c>
    </row>
    <row r="19" spans="1:58" ht="15.75" thickBot="1">
      <c r="A19" s="447"/>
      <c r="B19" s="448"/>
      <c r="C19" s="31" t="s">
        <v>4</v>
      </c>
      <c r="D19" s="72" t="s">
        <v>4</v>
      </c>
      <c r="E19" s="32" t="s">
        <v>4</v>
      </c>
      <c r="F19" s="32" t="s">
        <v>4</v>
      </c>
      <c r="G19" s="32" t="s">
        <v>4</v>
      </c>
      <c r="H19" s="32" t="s">
        <v>4</v>
      </c>
      <c r="I19" s="32" t="s">
        <v>4</v>
      </c>
      <c r="J19" s="32" t="s">
        <v>4</v>
      </c>
      <c r="K19" s="32" t="s">
        <v>4</v>
      </c>
      <c r="L19" s="32" t="s">
        <v>4</v>
      </c>
      <c r="M19" s="32" t="s">
        <v>4</v>
      </c>
      <c r="N19" s="273" t="s">
        <v>4</v>
      </c>
      <c r="O19" s="32" t="s">
        <v>4</v>
      </c>
      <c r="P19" s="32" t="s">
        <v>4</v>
      </c>
      <c r="Q19" s="273" t="s">
        <v>4</v>
      </c>
      <c r="R19" s="32" t="s">
        <v>4</v>
      </c>
      <c r="S19" s="32" t="s">
        <v>4</v>
      </c>
      <c r="T19" s="32" t="s">
        <v>4</v>
      </c>
      <c r="U19" s="32" t="s">
        <v>4</v>
      </c>
      <c r="V19" s="273" t="s">
        <v>4</v>
      </c>
      <c r="W19" s="32" t="s">
        <v>4</v>
      </c>
      <c r="X19" s="32" t="s">
        <v>4</v>
      </c>
      <c r="Y19" s="273" t="s">
        <v>4</v>
      </c>
      <c r="Z19" s="32" t="s">
        <v>4</v>
      </c>
      <c r="AA19" s="32" t="s">
        <v>4</v>
      </c>
      <c r="AB19" s="32" t="s">
        <v>4</v>
      </c>
      <c r="AC19" s="32" t="s">
        <v>4</v>
      </c>
      <c r="AD19" s="32" t="s">
        <v>4</v>
      </c>
      <c r="AE19" s="32" t="s">
        <v>4</v>
      </c>
      <c r="AF19" s="32" t="s">
        <v>4</v>
      </c>
      <c r="AG19" s="273" t="s">
        <v>4</v>
      </c>
      <c r="AH19" s="32" t="s">
        <v>4</v>
      </c>
      <c r="AI19" s="32" t="s">
        <v>4</v>
      </c>
      <c r="AJ19" s="32" t="s">
        <v>4</v>
      </c>
      <c r="AK19" s="273" t="s">
        <v>4</v>
      </c>
      <c r="AL19" s="32" t="s">
        <v>4</v>
      </c>
      <c r="AM19" s="32" t="s">
        <v>4</v>
      </c>
      <c r="AN19" s="32" t="s">
        <v>4</v>
      </c>
      <c r="AO19" s="273" t="s">
        <v>4</v>
      </c>
      <c r="AP19" s="32" t="s">
        <v>4</v>
      </c>
      <c r="AQ19" s="32" t="s">
        <v>4</v>
      </c>
      <c r="AR19" s="32" t="s">
        <v>4</v>
      </c>
      <c r="AS19" s="273" t="s">
        <v>4</v>
      </c>
      <c r="AT19" s="413" t="s">
        <v>4</v>
      </c>
      <c r="AU19" s="414"/>
      <c r="AV19" s="415"/>
      <c r="AW19" s="32" t="s">
        <v>4</v>
      </c>
      <c r="AX19" s="32" t="s">
        <v>4</v>
      </c>
      <c r="AY19" s="273" t="s">
        <v>4</v>
      </c>
      <c r="AZ19" s="32" t="s">
        <v>4</v>
      </c>
      <c r="BA19" s="32" t="s">
        <v>4</v>
      </c>
      <c r="BB19" s="32" t="s">
        <v>4</v>
      </c>
      <c r="BC19" s="32" t="s">
        <v>4</v>
      </c>
      <c r="BD19" s="273" t="s">
        <v>4</v>
      </c>
      <c r="BE19" s="32" t="s">
        <v>4</v>
      </c>
      <c r="BF19" s="88" t="s">
        <v>4</v>
      </c>
    </row>
    <row r="20" spans="1:58" ht="15.75" thickTop="1">
      <c r="A20" s="437" t="s">
        <v>57</v>
      </c>
      <c r="B20" s="220" t="s">
        <v>58</v>
      </c>
      <c r="C20" s="106">
        <f>C62/$E62</f>
        <v>0.31720430107526881</v>
      </c>
      <c r="D20" s="106">
        <f t="shared" ref="D20:E20" si="6">D62/$E62</f>
        <v>0.68279569892473113</v>
      </c>
      <c r="E20" s="106">
        <f t="shared" si="6"/>
        <v>1</v>
      </c>
      <c r="F20" s="106">
        <f>F62/$H62</f>
        <v>0.15873015873015872</v>
      </c>
      <c r="G20" s="106">
        <f>G62/$H62</f>
        <v>0.84126984126984128</v>
      </c>
      <c r="H20" s="106">
        <f t="shared" ref="H20" si="7">H62/$H62</f>
        <v>1</v>
      </c>
      <c r="I20" s="106">
        <f>I62/$K62</f>
        <v>0.13227513227513227</v>
      </c>
      <c r="J20" s="106">
        <f t="shared" ref="J20:K20" si="8">J62/$K62</f>
        <v>0.86772486772486768</v>
      </c>
      <c r="K20" s="106">
        <f t="shared" si="8"/>
        <v>1</v>
      </c>
      <c r="L20" s="106">
        <f>L62/$O62</f>
        <v>0.12631578947368421</v>
      </c>
      <c r="M20" s="106">
        <f t="shared" ref="M20:O20" si="9">M62/$O62</f>
        <v>2.1052631578947368E-2</v>
      </c>
      <c r="N20" s="325">
        <f t="shared" si="9"/>
        <v>0.85263157894736841</v>
      </c>
      <c r="O20" s="106">
        <f t="shared" si="9"/>
        <v>1</v>
      </c>
      <c r="P20" s="106">
        <f>P62/$S62</f>
        <v>0.22105263157894736</v>
      </c>
      <c r="Q20" s="325">
        <f t="shared" ref="Q20:S20" si="10">Q62/$S62</f>
        <v>0.47368421052631576</v>
      </c>
      <c r="R20" s="106">
        <f t="shared" si="10"/>
        <v>0.30526315789473685</v>
      </c>
      <c r="S20" s="106">
        <f t="shared" si="10"/>
        <v>1</v>
      </c>
      <c r="T20" s="106">
        <f>T62/$W62</f>
        <v>0.25789473684210529</v>
      </c>
      <c r="U20" s="106">
        <f t="shared" ref="U20:W20" si="11">U62/$W62</f>
        <v>0.2</v>
      </c>
      <c r="V20" s="325">
        <f t="shared" si="11"/>
        <v>0.54210526315789476</v>
      </c>
      <c r="W20" s="106">
        <f t="shared" si="11"/>
        <v>1</v>
      </c>
      <c r="X20" s="106">
        <f>X62/$AE62</f>
        <v>5.7894736842105263E-2</v>
      </c>
      <c r="Y20" s="325">
        <f t="shared" ref="Y20:AE20" si="12">Y62/$AE62</f>
        <v>0.70526315789473681</v>
      </c>
      <c r="Z20" s="106">
        <f t="shared" si="12"/>
        <v>0.13157894736842105</v>
      </c>
      <c r="AA20" s="106">
        <f t="shared" si="12"/>
        <v>2.1052631578947368E-2</v>
      </c>
      <c r="AB20" s="106">
        <f t="shared" si="12"/>
        <v>5.2631578947368418E-2</v>
      </c>
      <c r="AC20" s="106">
        <f t="shared" si="12"/>
        <v>3.1578947368421054E-2</v>
      </c>
      <c r="AD20" s="106">
        <f t="shared" si="12"/>
        <v>0</v>
      </c>
      <c r="AE20" s="106">
        <f t="shared" si="12"/>
        <v>1</v>
      </c>
      <c r="AF20" s="106">
        <f>AF62/$AI62</f>
        <v>5.2631578947368418E-2</v>
      </c>
      <c r="AG20" s="325">
        <f t="shared" ref="AG20:AI20" si="13">AG62/$AI62</f>
        <v>0.94736842105263153</v>
      </c>
      <c r="AH20" s="106">
        <f t="shared" si="13"/>
        <v>0</v>
      </c>
      <c r="AI20" s="106">
        <f t="shared" si="13"/>
        <v>1</v>
      </c>
      <c r="AJ20" s="106">
        <f>AJ62/$AM62</f>
        <v>0.11052631578947368</v>
      </c>
      <c r="AK20" s="325">
        <f t="shared" ref="AK20:AM20" si="14">AK62/$AM62</f>
        <v>0.32631578947368423</v>
      </c>
      <c r="AL20" s="106">
        <f t="shared" si="14"/>
        <v>0.56315789473684208</v>
      </c>
      <c r="AM20" s="106">
        <f t="shared" si="14"/>
        <v>1</v>
      </c>
      <c r="AN20" s="106">
        <f>AN62/$AQ62</f>
        <v>3.6842105263157891E-2</v>
      </c>
      <c r="AO20" s="325">
        <f t="shared" ref="AO20:AQ20" si="15">AO62/$AQ62</f>
        <v>0.88421052631578945</v>
      </c>
      <c r="AP20" s="106">
        <f t="shared" si="15"/>
        <v>7.8947368421052627E-2</v>
      </c>
      <c r="AQ20" s="106">
        <f t="shared" si="15"/>
        <v>1</v>
      </c>
      <c r="AR20" s="106">
        <f>AR62/$AW62</f>
        <v>5.263157894736842E-3</v>
      </c>
      <c r="AS20" s="325">
        <f>AS62/$AW62</f>
        <v>0.98947368421052628</v>
      </c>
      <c r="AT20" s="451">
        <f>AT62/$AW62</f>
        <v>5.263157894736842E-3</v>
      </c>
      <c r="AU20" s="452"/>
      <c r="AV20" s="453"/>
      <c r="AW20" s="106">
        <f>AW62/$AW62</f>
        <v>1</v>
      </c>
      <c r="AX20" s="106">
        <f>AX62/$BB62</f>
        <v>0.11578947368421053</v>
      </c>
      <c r="AY20" s="325">
        <f t="shared" ref="AY20:BB20" si="16">AY62/$BB62</f>
        <v>0.74210526315789471</v>
      </c>
      <c r="AZ20" s="106">
        <f t="shared" si="16"/>
        <v>0.1368421052631579</v>
      </c>
      <c r="BA20" s="106">
        <f t="shared" si="16"/>
        <v>5.263157894736842E-3</v>
      </c>
      <c r="BB20" s="106">
        <f t="shared" si="16"/>
        <v>1</v>
      </c>
      <c r="BC20" s="106">
        <f>BC62/$BF62</f>
        <v>0.26842105263157895</v>
      </c>
      <c r="BD20" s="325">
        <f t="shared" ref="BD20:BF20" si="17">BD62/$BF62</f>
        <v>0.16315789473684211</v>
      </c>
      <c r="BE20" s="106">
        <f t="shared" si="17"/>
        <v>0.56842105263157894</v>
      </c>
      <c r="BF20" s="226">
        <f t="shared" si="17"/>
        <v>1</v>
      </c>
    </row>
    <row r="21" spans="1:58">
      <c r="A21" s="438"/>
      <c r="B21" s="223" t="s">
        <v>59</v>
      </c>
      <c r="C21" s="107">
        <f t="shared" ref="C21:E25" si="18">C63/$E63</f>
        <v>0.47252747252747251</v>
      </c>
      <c r="D21" s="107">
        <f t="shared" si="18"/>
        <v>0.52747252747252749</v>
      </c>
      <c r="E21" s="107">
        <f t="shared" si="18"/>
        <v>1</v>
      </c>
      <c r="F21" s="107">
        <f>F63/$H63</f>
        <v>0.47540983606557374</v>
      </c>
      <c r="G21" s="107">
        <f t="shared" ref="G21:H21" si="19">G63/$H63</f>
        <v>0.52459016393442626</v>
      </c>
      <c r="H21" s="107">
        <f t="shared" si="19"/>
        <v>1</v>
      </c>
      <c r="I21" s="107">
        <f>I63/$K63</f>
        <v>0.26630434782608697</v>
      </c>
      <c r="J21" s="107">
        <f t="shared" ref="J21:K21" si="20">J63/$K63</f>
        <v>0.73369565217391308</v>
      </c>
      <c r="K21" s="107">
        <f t="shared" si="20"/>
        <v>1</v>
      </c>
      <c r="L21" s="107">
        <f t="shared" ref="L21:O25" si="21">L63/$O63</f>
        <v>0.10326086956521739</v>
      </c>
      <c r="M21" s="107">
        <f t="shared" si="21"/>
        <v>6.5217391304347824E-2</v>
      </c>
      <c r="N21" s="325">
        <f t="shared" si="21"/>
        <v>0.83152173913043481</v>
      </c>
      <c r="O21" s="107">
        <f t="shared" si="21"/>
        <v>1</v>
      </c>
      <c r="P21" s="107">
        <f>P63/$S63</f>
        <v>0.20652173913043478</v>
      </c>
      <c r="Q21" s="325">
        <f t="shared" ref="Q21:S21" si="22">Q63/$S63</f>
        <v>0.53260869565217395</v>
      </c>
      <c r="R21" s="107">
        <f t="shared" si="22"/>
        <v>0.2608695652173913</v>
      </c>
      <c r="S21" s="107">
        <f t="shared" si="22"/>
        <v>1</v>
      </c>
      <c r="T21" s="107">
        <f>T63/$W63</f>
        <v>0.19021739130434784</v>
      </c>
      <c r="U21" s="107">
        <f t="shared" ref="U21:W21" si="23">U63/$W63</f>
        <v>0.19021739130434784</v>
      </c>
      <c r="V21" s="325">
        <f t="shared" si="23"/>
        <v>0.61956521739130432</v>
      </c>
      <c r="W21" s="107">
        <f t="shared" si="23"/>
        <v>1</v>
      </c>
      <c r="X21" s="107">
        <f>X63/$AE63</f>
        <v>1.6304347826086956E-2</v>
      </c>
      <c r="Y21" s="325">
        <f t="shared" ref="Y21:AE21" si="24">Y63/$AE63</f>
        <v>0.82065217391304346</v>
      </c>
      <c r="Z21" s="107">
        <f t="shared" si="24"/>
        <v>0.11413043478260869</v>
      </c>
      <c r="AA21" s="107">
        <f t="shared" si="24"/>
        <v>2.1739130434782608E-2</v>
      </c>
      <c r="AB21" s="107">
        <f t="shared" si="24"/>
        <v>5.434782608695652E-3</v>
      </c>
      <c r="AC21" s="107">
        <f t="shared" si="24"/>
        <v>1.6304347826086956E-2</v>
      </c>
      <c r="AD21" s="107">
        <f t="shared" si="24"/>
        <v>5.434782608695652E-3</v>
      </c>
      <c r="AE21" s="107">
        <f t="shared" si="24"/>
        <v>1</v>
      </c>
      <c r="AF21" s="107">
        <f>AF63/$AI63</f>
        <v>1.0869565217391304E-2</v>
      </c>
      <c r="AG21" s="325">
        <f t="shared" ref="AG21:AI21" si="25">AG63/$AI63</f>
        <v>0.98913043478260865</v>
      </c>
      <c r="AH21" s="107">
        <f t="shared" si="25"/>
        <v>0</v>
      </c>
      <c r="AI21" s="107">
        <f t="shared" si="25"/>
        <v>1</v>
      </c>
      <c r="AJ21" s="107">
        <f>AJ63/$AM63</f>
        <v>4.3478260869565216E-2</v>
      </c>
      <c r="AK21" s="325">
        <f t="shared" ref="AK21:AM21" si="26">AK63/$AM63</f>
        <v>0.36956521739130432</v>
      </c>
      <c r="AL21" s="107">
        <f t="shared" si="26"/>
        <v>0.58695652173913049</v>
      </c>
      <c r="AM21" s="107">
        <f t="shared" si="26"/>
        <v>1</v>
      </c>
      <c r="AN21" s="107">
        <f>AN63/$AQ63</f>
        <v>5.434782608695652E-3</v>
      </c>
      <c r="AO21" s="325">
        <f t="shared" ref="AO21:AQ21" si="27">AO63/$AQ63</f>
        <v>0.88043478260869568</v>
      </c>
      <c r="AP21" s="107">
        <f t="shared" si="27"/>
        <v>0.11413043478260869</v>
      </c>
      <c r="AQ21" s="107">
        <f t="shared" si="27"/>
        <v>1</v>
      </c>
      <c r="AR21" s="107">
        <f>AR63/$AW63</f>
        <v>5.434782608695652E-3</v>
      </c>
      <c r="AS21" s="325">
        <f>AS63/$AW63</f>
        <v>0.98369565217391308</v>
      </c>
      <c r="AT21" s="454">
        <f t="shared" ref="AT21:AT25" si="28">AT63/$AW63</f>
        <v>1.0869565217391304E-2</v>
      </c>
      <c r="AU21" s="455"/>
      <c r="AV21" s="456"/>
      <c r="AW21" s="107">
        <f>AW63/$AW63</f>
        <v>1</v>
      </c>
      <c r="AX21" s="107">
        <f>AX63/$BB63</f>
        <v>4.8913043478260872E-2</v>
      </c>
      <c r="AY21" s="325">
        <f t="shared" ref="AY21:BB21" si="29">AY63/$BB63</f>
        <v>0.77717391304347827</v>
      </c>
      <c r="AZ21" s="107">
        <f t="shared" si="29"/>
        <v>0.16847826086956522</v>
      </c>
      <c r="BA21" s="107">
        <f t="shared" si="29"/>
        <v>5.434782608695652E-3</v>
      </c>
      <c r="BB21" s="107">
        <f t="shared" si="29"/>
        <v>1</v>
      </c>
      <c r="BC21" s="107">
        <f>BC63/$BF63</f>
        <v>0.21739130434782608</v>
      </c>
      <c r="BD21" s="325">
        <f t="shared" ref="BD21:BF21" si="30">BD63/$BF63</f>
        <v>0.22282608695652173</v>
      </c>
      <c r="BE21" s="107">
        <f t="shared" si="30"/>
        <v>0.55978260869565222</v>
      </c>
      <c r="BF21" s="119">
        <f t="shared" si="30"/>
        <v>1</v>
      </c>
    </row>
    <row r="22" spans="1:58">
      <c r="A22" s="438"/>
      <c r="B22" s="223" t="s">
        <v>60</v>
      </c>
      <c r="C22" s="107">
        <f t="shared" si="18"/>
        <v>0.4107142857142857</v>
      </c>
      <c r="D22" s="107">
        <f t="shared" si="18"/>
        <v>0.5892857142857143</v>
      </c>
      <c r="E22" s="107">
        <f t="shared" si="18"/>
        <v>1</v>
      </c>
      <c r="F22" s="107">
        <f t="shared" ref="F22:H25" si="31">F64/$H64</f>
        <v>0.47337278106508873</v>
      </c>
      <c r="G22" s="107">
        <f t="shared" si="31"/>
        <v>0.52662721893491127</v>
      </c>
      <c r="H22" s="107">
        <f t="shared" si="31"/>
        <v>1</v>
      </c>
      <c r="I22" s="107">
        <f t="shared" ref="I22:K25" si="32">I64/$K64</f>
        <v>0.33727810650887574</v>
      </c>
      <c r="J22" s="107">
        <f t="shared" si="32"/>
        <v>0.66272189349112431</v>
      </c>
      <c r="K22" s="107">
        <f t="shared" si="32"/>
        <v>1</v>
      </c>
      <c r="L22" s="107">
        <f t="shared" si="21"/>
        <v>7.6923076923076927E-2</v>
      </c>
      <c r="M22" s="107">
        <f t="shared" si="21"/>
        <v>3.5502958579881658E-2</v>
      </c>
      <c r="N22" s="325">
        <f t="shared" si="21"/>
        <v>0.8875739644970414</v>
      </c>
      <c r="O22" s="107">
        <f t="shared" si="21"/>
        <v>1</v>
      </c>
      <c r="P22" s="107">
        <f t="shared" ref="P22:S25" si="33">P64/$S64</f>
        <v>0.19526627218934911</v>
      </c>
      <c r="Q22" s="325">
        <f t="shared" si="33"/>
        <v>0.54437869822485208</v>
      </c>
      <c r="R22" s="107">
        <f t="shared" si="33"/>
        <v>0.26035502958579881</v>
      </c>
      <c r="S22" s="107">
        <f t="shared" si="33"/>
        <v>1</v>
      </c>
      <c r="T22" s="107">
        <f t="shared" ref="T22:W25" si="34">T64/$W64</f>
        <v>0.1893491124260355</v>
      </c>
      <c r="U22" s="107">
        <f t="shared" si="34"/>
        <v>0.17159763313609466</v>
      </c>
      <c r="V22" s="325">
        <f t="shared" si="34"/>
        <v>0.63905325443786987</v>
      </c>
      <c r="W22" s="107">
        <f t="shared" si="34"/>
        <v>1</v>
      </c>
      <c r="X22" s="107">
        <f t="shared" ref="X22:AE25" si="35">X64/$AE64</f>
        <v>1.7751479289940829E-2</v>
      </c>
      <c r="Y22" s="325">
        <f t="shared" si="35"/>
        <v>0.79289940828402372</v>
      </c>
      <c r="Z22" s="107">
        <f t="shared" si="35"/>
        <v>0.10059171597633136</v>
      </c>
      <c r="AA22" s="107">
        <f t="shared" si="35"/>
        <v>4.142011834319527E-2</v>
      </c>
      <c r="AB22" s="107">
        <f t="shared" si="35"/>
        <v>1.1834319526627219E-2</v>
      </c>
      <c r="AC22" s="107">
        <f t="shared" si="35"/>
        <v>1.1834319526627219E-2</v>
      </c>
      <c r="AD22" s="107">
        <f t="shared" si="35"/>
        <v>2.3668639053254437E-2</v>
      </c>
      <c r="AE22" s="107">
        <f t="shared" si="35"/>
        <v>1</v>
      </c>
      <c r="AF22" s="107">
        <f t="shared" ref="AF22:AI25" si="36">AF64/$AI64</f>
        <v>1.1834319526627219E-2</v>
      </c>
      <c r="AG22" s="325">
        <f t="shared" si="36"/>
        <v>0.98224852071005919</v>
      </c>
      <c r="AH22" s="107">
        <f t="shared" si="36"/>
        <v>5.9171597633136093E-3</v>
      </c>
      <c r="AI22" s="107">
        <f t="shared" si="36"/>
        <v>1</v>
      </c>
      <c r="AJ22" s="107">
        <f t="shared" ref="AJ22:AM25" si="37">AJ64/$AM64</f>
        <v>1.7751479289940829E-2</v>
      </c>
      <c r="AK22" s="325">
        <f t="shared" si="37"/>
        <v>0.42603550295857989</v>
      </c>
      <c r="AL22" s="107">
        <f t="shared" si="37"/>
        <v>0.55621301775147924</v>
      </c>
      <c r="AM22" s="107">
        <f t="shared" si="37"/>
        <v>1</v>
      </c>
      <c r="AN22" s="107">
        <f t="shared" ref="AN22:AQ25" si="38">AN64/$AQ64</f>
        <v>5.9171597633136093E-3</v>
      </c>
      <c r="AO22" s="325">
        <f t="shared" si="38"/>
        <v>0.8875739644970414</v>
      </c>
      <c r="AP22" s="107">
        <f t="shared" si="38"/>
        <v>0.10650887573964497</v>
      </c>
      <c r="AQ22" s="107">
        <f t="shared" si="38"/>
        <v>1</v>
      </c>
      <c r="AR22" s="107">
        <f t="shared" ref="AR22:AR25" si="39">AR64/$AW64</f>
        <v>0</v>
      </c>
      <c r="AS22" s="325">
        <f t="shared" ref="AS22:AS25" si="40">AS64/$AW64</f>
        <v>0.98224852071005919</v>
      </c>
      <c r="AT22" s="454">
        <f t="shared" si="28"/>
        <v>1.7751479289940829E-2</v>
      </c>
      <c r="AU22" s="455"/>
      <c r="AV22" s="456"/>
      <c r="AW22" s="107">
        <f t="shared" ref="AW22:AW25" si="41">AW64/$AW64</f>
        <v>1</v>
      </c>
      <c r="AX22" s="107">
        <f t="shared" ref="AX22:BB25" si="42">AX64/$BB64</f>
        <v>5.9171597633136092E-2</v>
      </c>
      <c r="AY22" s="325">
        <f t="shared" si="42"/>
        <v>0.81656804733727806</v>
      </c>
      <c r="AZ22" s="107">
        <f t="shared" si="42"/>
        <v>0.1242603550295858</v>
      </c>
      <c r="BA22" s="107">
        <f t="shared" si="42"/>
        <v>0</v>
      </c>
      <c r="BB22" s="107">
        <f t="shared" si="42"/>
        <v>1</v>
      </c>
      <c r="BC22" s="107">
        <f t="shared" ref="BC22:BF25" si="43">BC64/$BF64</f>
        <v>0.20118343195266272</v>
      </c>
      <c r="BD22" s="325">
        <f t="shared" si="43"/>
        <v>0.17159763313609466</v>
      </c>
      <c r="BE22" s="107">
        <f t="shared" si="43"/>
        <v>0.62721893491124259</v>
      </c>
      <c r="BF22" s="119">
        <f t="shared" si="43"/>
        <v>1</v>
      </c>
    </row>
    <row r="23" spans="1:58">
      <c r="A23" s="438"/>
      <c r="B23" s="223" t="s">
        <v>61</v>
      </c>
      <c r="C23" s="107">
        <f t="shared" si="18"/>
        <v>0.44594594594594594</v>
      </c>
      <c r="D23" s="107">
        <f t="shared" si="18"/>
        <v>0.55405405405405406</v>
      </c>
      <c r="E23" s="107">
        <f t="shared" si="18"/>
        <v>1</v>
      </c>
      <c r="F23" s="107">
        <f t="shared" si="31"/>
        <v>0.45333333333333331</v>
      </c>
      <c r="G23" s="107">
        <f t="shared" si="31"/>
        <v>0.54666666666666663</v>
      </c>
      <c r="H23" s="107">
        <f t="shared" si="31"/>
        <v>1</v>
      </c>
      <c r="I23" s="107">
        <f t="shared" si="32"/>
        <v>0.34899328859060402</v>
      </c>
      <c r="J23" s="107">
        <f t="shared" si="32"/>
        <v>0.65100671140939592</v>
      </c>
      <c r="K23" s="107">
        <f t="shared" si="32"/>
        <v>1</v>
      </c>
      <c r="L23" s="107">
        <f t="shared" si="21"/>
        <v>0.15894039735099338</v>
      </c>
      <c r="M23" s="107">
        <f t="shared" si="21"/>
        <v>4.6357615894039736E-2</v>
      </c>
      <c r="N23" s="325">
        <f t="shared" si="21"/>
        <v>0.79470198675496684</v>
      </c>
      <c r="O23" s="107">
        <f t="shared" si="21"/>
        <v>1</v>
      </c>
      <c r="P23" s="107">
        <f t="shared" si="33"/>
        <v>0.17218543046357615</v>
      </c>
      <c r="Q23" s="325">
        <f t="shared" si="33"/>
        <v>0.54966887417218546</v>
      </c>
      <c r="R23" s="107">
        <f t="shared" si="33"/>
        <v>0.27814569536423839</v>
      </c>
      <c r="S23" s="107">
        <f t="shared" si="33"/>
        <v>1</v>
      </c>
      <c r="T23" s="107">
        <f t="shared" si="34"/>
        <v>0.17218543046357615</v>
      </c>
      <c r="U23" s="107">
        <f t="shared" si="34"/>
        <v>0.19205298013245034</v>
      </c>
      <c r="V23" s="325">
        <f t="shared" si="34"/>
        <v>0.63576158940397354</v>
      </c>
      <c r="W23" s="107">
        <f t="shared" si="34"/>
        <v>1</v>
      </c>
      <c r="X23" s="107">
        <f t="shared" si="35"/>
        <v>3.9735099337748346E-2</v>
      </c>
      <c r="Y23" s="325">
        <f t="shared" si="35"/>
        <v>0.75496688741721851</v>
      </c>
      <c r="Z23" s="107">
        <f t="shared" si="35"/>
        <v>0.14569536423841059</v>
      </c>
      <c r="AA23" s="107">
        <f t="shared" si="35"/>
        <v>1.9867549668874173E-2</v>
      </c>
      <c r="AB23" s="107">
        <f t="shared" si="35"/>
        <v>6.6225165562913907E-3</v>
      </c>
      <c r="AC23" s="107">
        <f t="shared" si="35"/>
        <v>2.6490066225165563E-2</v>
      </c>
      <c r="AD23" s="107">
        <f t="shared" si="35"/>
        <v>6.6225165562913907E-3</v>
      </c>
      <c r="AE23" s="107">
        <f t="shared" si="35"/>
        <v>1</v>
      </c>
      <c r="AF23" s="107">
        <f t="shared" si="36"/>
        <v>2.6490066225165563E-2</v>
      </c>
      <c r="AG23" s="325">
        <f t="shared" si="36"/>
        <v>0.9668874172185431</v>
      </c>
      <c r="AH23" s="107">
        <f t="shared" si="36"/>
        <v>6.6225165562913907E-3</v>
      </c>
      <c r="AI23" s="107">
        <f t="shared" si="36"/>
        <v>1</v>
      </c>
      <c r="AJ23" s="107">
        <f t="shared" si="37"/>
        <v>2.6490066225165563E-2</v>
      </c>
      <c r="AK23" s="325">
        <f t="shared" si="37"/>
        <v>0.42384105960264901</v>
      </c>
      <c r="AL23" s="107">
        <f t="shared" si="37"/>
        <v>0.54966887417218546</v>
      </c>
      <c r="AM23" s="107">
        <f t="shared" si="37"/>
        <v>1</v>
      </c>
      <c r="AN23" s="107">
        <f t="shared" si="38"/>
        <v>1.3245033112582781E-2</v>
      </c>
      <c r="AO23" s="325">
        <f t="shared" si="38"/>
        <v>0.90066225165562919</v>
      </c>
      <c r="AP23" s="107">
        <f t="shared" si="38"/>
        <v>8.6092715231788075E-2</v>
      </c>
      <c r="AQ23" s="107">
        <f t="shared" si="38"/>
        <v>1</v>
      </c>
      <c r="AR23" s="107">
        <f t="shared" si="39"/>
        <v>0</v>
      </c>
      <c r="AS23" s="325">
        <f t="shared" si="40"/>
        <v>0.99337748344370858</v>
      </c>
      <c r="AT23" s="454">
        <f t="shared" si="28"/>
        <v>6.6225165562913907E-3</v>
      </c>
      <c r="AU23" s="455"/>
      <c r="AV23" s="456"/>
      <c r="AW23" s="107">
        <f t="shared" si="41"/>
        <v>1</v>
      </c>
      <c r="AX23" s="107">
        <f t="shared" si="42"/>
        <v>3.3112582781456956E-2</v>
      </c>
      <c r="AY23" s="325">
        <f t="shared" si="42"/>
        <v>0.84105960264900659</v>
      </c>
      <c r="AZ23" s="107">
        <f t="shared" si="42"/>
        <v>0.12582781456953643</v>
      </c>
      <c r="BA23" s="107">
        <f t="shared" si="42"/>
        <v>0</v>
      </c>
      <c r="BB23" s="107">
        <f t="shared" si="42"/>
        <v>1</v>
      </c>
      <c r="BC23" s="107">
        <f t="shared" si="43"/>
        <v>0.19867549668874171</v>
      </c>
      <c r="BD23" s="325">
        <f t="shared" si="43"/>
        <v>0.25165562913907286</v>
      </c>
      <c r="BE23" s="107">
        <f t="shared" si="43"/>
        <v>0.54966887417218546</v>
      </c>
      <c r="BF23" s="119">
        <f t="shared" si="43"/>
        <v>1</v>
      </c>
    </row>
    <row r="24" spans="1:58" ht="24">
      <c r="A24" s="438"/>
      <c r="B24" s="223" t="s">
        <v>62</v>
      </c>
      <c r="C24" s="107">
        <f t="shared" si="18"/>
        <v>0.32450331125827814</v>
      </c>
      <c r="D24" s="107">
        <f t="shared" si="18"/>
        <v>0.67549668874172186</v>
      </c>
      <c r="E24" s="107">
        <f t="shared" si="18"/>
        <v>1</v>
      </c>
      <c r="F24" s="107">
        <f t="shared" si="31"/>
        <v>0.42810457516339867</v>
      </c>
      <c r="G24" s="107">
        <f t="shared" si="31"/>
        <v>0.57189542483660127</v>
      </c>
      <c r="H24" s="107">
        <f t="shared" si="31"/>
        <v>1</v>
      </c>
      <c r="I24" s="107">
        <f t="shared" si="32"/>
        <v>0.28618421052631576</v>
      </c>
      <c r="J24" s="107">
        <f t="shared" si="32"/>
        <v>0.71381578947368418</v>
      </c>
      <c r="K24" s="107">
        <f t="shared" si="32"/>
        <v>1</v>
      </c>
      <c r="L24" s="107">
        <f t="shared" si="21"/>
        <v>0.13725490196078433</v>
      </c>
      <c r="M24" s="107">
        <f t="shared" si="21"/>
        <v>6.8627450980392163E-2</v>
      </c>
      <c r="N24" s="325">
        <f t="shared" si="21"/>
        <v>0.79411764705882348</v>
      </c>
      <c r="O24" s="107">
        <f t="shared" si="21"/>
        <v>1</v>
      </c>
      <c r="P24" s="107">
        <f t="shared" si="33"/>
        <v>0.27124183006535946</v>
      </c>
      <c r="Q24" s="325">
        <f t="shared" si="33"/>
        <v>0.46405228758169936</v>
      </c>
      <c r="R24" s="107">
        <f t="shared" si="33"/>
        <v>0.26470588235294118</v>
      </c>
      <c r="S24" s="107">
        <f t="shared" si="33"/>
        <v>1</v>
      </c>
      <c r="T24" s="107">
        <f t="shared" si="34"/>
        <v>0.28758169934640521</v>
      </c>
      <c r="U24" s="107">
        <f t="shared" si="34"/>
        <v>0.22222222222222221</v>
      </c>
      <c r="V24" s="325">
        <f t="shared" si="34"/>
        <v>0.49019607843137253</v>
      </c>
      <c r="W24" s="107">
        <f t="shared" si="34"/>
        <v>1</v>
      </c>
      <c r="X24" s="107">
        <f t="shared" si="35"/>
        <v>3.5947712418300651E-2</v>
      </c>
      <c r="Y24" s="325">
        <f t="shared" si="35"/>
        <v>0.74183006535947715</v>
      </c>
      <c r="Z24" s="107">
        <f t="shared" si="35"/>
        <v>0.13071895424836602</v>
      </c>
      <c r="AA24" s="107">
        <f t="shared" si="35"/>
        <v>2.9411764705882353E-2</v>
      </c>
      <c r="AB24" s="107">
        <f t="shared" si="35"/>
        <v>9.8039215686274508E-3</v>
      </c>
      <c r="AC24" s="107">
        <f t="shared" si="35"/>
        <v>4.2483660130718956E-2</v>
      </c>
      <c r="AD24" s="107">
        <f t="shared" si="35"/>
        <v>9.8039215686274508E-3</v>
      </c>
      <c r="AE24" s="107">
        <f t="shared" si="35"/>
        <v>1</v>
      </c>
      <c r="AF24" s="107">
        <f t="shared" si="36"/>
        <v>2.2875816993464051E-2</v>
      </c>
      <c r="AG24" s="325">
        <f t="shared" si="36"/>
        <v>0.97058823529411764</v>
      </c>
      <c r="AH24" s="107">
        <f t="shared" si="36"/>
        <v>6.5359477124183009E-3</v>
      </c>
      <c r="AI24" s="107">
        <f t="shared" si="36"/>
        <v>1</v>
      </c>
      <c r="AJ24" s="107">
        <f t="shared" si="37"/>
        <v>5.8823529411764705E-2</v>
      </c>
      <c r="AK24" s="325">
        <f t="shared" si="37"/>
        <v>0.38235294117647056</v>
      </c>
      <c r="AL24" s="107">
        <f t="shared" si="37"/>
        <v>0.55882352941176472</v>
      </c>
      <c r="AM24" s="107">
        <f t="shared" si="37"/>
        <v>1</v>
      </c>
      <c r="AN24" s="107">
        <f t="shared" si="38"/>
        <v>2.9411764705882353E-2</v>
      </c>
      <c r="AO24" s="325">
        <f t="shared" si="38"/>
        <v>0.86601307189542487</v>
      </c>
      <c r="AP24" s="107">
        <f t="shared" si="38"/>
        <v>0.10457516339869281</v>
      </c>
      <c r="AQ24" s="107">
        <f t="shared" si="38"/>
        <v>1</v>
      </c>
      <c r="AR24" s="107">
        <f t="shared" si="39"/>
        <v>6.5359477124183009E-3</v>
      </c>
      <c r="AS24" s="325">
        <f t="shared" si="40"/>
        <v>0.9836601307189542</v>
      </c>
      <c r="AT24" s="457">
        <f t="shared" si="28"/>
        <v>9.8039215686274508E-3</v>
      </c>
      <c r="AU24" s="458"/>
      <c r="AV24" s="459"/>
      <c r="AW24" s="107">
        <f t="shared" si="41"/>
        <v>1</v>
      </c>
      <c r="AX24" s="107">
        <f t="shared" si="42"/>
        <v>8.4967320261437912E-2</v>
      </c>
      <c r="AY24" s="325">
        <f t="shared" si="42"/>
        <v>0.74183006535947715</v>
      </c>
      <c r="AZ24" s="107">
        <f t="shared" si="42"/>
        <v>0.16339869281045752</v>
      </c>
      <c r="BA24" s="107">
        <f t="shared" si="42"/>
        <v>9.8039215686274508E-3</v>
      </c>
      <c r="BB24" s="107">
        <f t="shared" si="42"/>
        <v>1</v>
      </c>
      <c r="BC24" s="107">
        <f t="shared" si="43"/>
        <v>0.21895424836601307</v>
      </c>
      <c r="BD24" s="325">
        <f t="shared" si="43"/>
        <v>0.19607843137254902</v>
      </c>
      <c r="BE24" s="107">
        <f t="shared" si="43"/>
        <v>0.58496732026143794</v>
      </c>
      <c r="BF24" s="119">
        <f t="shared" si="43"/>
        <v>1</v>
      </c>
    </row>
    <row r="25" spans="1:58" ht="15.75" thickBot="1">
      <c r="A25" s="439"/>
      <c r="B25" s="54" t="s">
        <v>0</v>
      </c>
      <c r="C25" s="121">
        <f t="shared" si="18"/>
        <v>0.38336713995943206</v>
      </c>
      <c r="D25" s="121">
        <f t="shared" si="18"/>
        <v>0.61663286004056794</v>
      </c>
      <c r="E25" s="121">
        <f t="shared" si="18"/>
        <v>1</v>
      </c>
      <c r="F25" s="121">
        <f t="shared" si="31"/>
        <v>0.39719157472417249</v>
      </c>
      <c r="G25" s="121">
        <f t="shared" si="31"/>
        <v>0.60280842527582745</v>
      </c>
      <c r="H25" s="121">
        <f t="shared" si="31"/>
        <v>1</v>
      </c>
      <c r="I25" s="121">
        <f t="shared" si="32"/>
        <v>0.271356783919598</v>
      </c>
      <c r="J25" s="121">
        <f t="shared" si="32"/>
        <v>0.72864321608040206</v>
      </c>
      <c r="K25" s="121">
        <f t="shared" si="32"/>
        <v>1</v>
      </c>
      <c r="L25" s="121">
        <f t="shared" si="21"/>
        <v>0.122</v>
      </c>
      <c r="M25" s="121">
        <f t="shared" si="21"/>
        <v>0.05</v>
      </c>
      <c r="N25" s="326">
        <f t="shared" si="21"/>
        <v>0.82799999999999996</v>
      </c>
      <c r="O25" s="121">
        <f t="shared" si="21"/>
        <v>1</v>
      </c>
      <c r="P25" s="121">
        <f t="shared" si="33"/>
        <v>0.222</v>
      </c>
      <c r="Q25" s="326">
        <f t="shared" si="33"/>
        <v>0.505</v>
      </c>
      <c r="R25" s="121">
        <f t="shared" si="33"/>
        <v>0.27300000000000002</v>
      </c>
      <c r="S25" s="121">
        <f t="shared" si="33"/>
        <v>1</v>
      </c>
      <c r="T25" s="121">
        <f t="shared" si="34"/>
        <v>0.23</v>
      </c>
      <c r="U25" s="121">
        <f t="shared" si="34"/>
        <v>0.19900000000000001</v>
      </c>
      <c r="V25" s="326">
        <f t="shared" si="34"/>
        <v>0.57099999999999995</v>
      </c>
      <c r="W25" s="121">
        <f t="shared" si="34"/>
        <v>1</v>
      </c>
      <c r="X25" s="121">
        <f t="shared" si="35"/>
        <v>3.4000000000000002E-2</v>
      </c>
      <c r="Y25" s="326">
        <f t="shared" si="35"/>
        <v>0.76</v>
      </c>
      <c r="Z25" s="121">
        <f t="shared" si="35"/>
        <v>0.125</v>
      </c>
      <c r="AA25" s="121">
        <f t="shared" si="35"/>
        <v>2.7E-2</v>
      </c>
      <c r="AB25" s="121">
        <f t="shared" si="35"/>
        <v>1.7000000000000001E-2</v>
      </c>
      <c r="AC25" s="121">
        <f t="shared" si="35"/>
        <v>2.8000000000000001E-2</v>
      </c>
      <c r="AD25" s="121">
        <f t="shared" si="35"/>
        <v>8.9999999999999993E-3</v>
      </c>
      <c r="AE25" s="121">
        <f t="shared" si="35"/>
        <v>1</v>
      </c>
      <c r="AF25" s="121">
        <f t="shared" si="36"/>
        <v>2.5000000000000001E-2</v>
      </c>
      <c r="AG25" s="326">
        <f t="shared" si="36"/>
        <v>0.97099999999999997</v>
      </c>
      <c r="AH25" s="121">
        <f t="shared" si="36"/>
        <v>4.0000000000000001E-3</v>
      </c>
      <c r="AI25" s="121">
        <f t="shared" si="36"/>
        <v>1</v>
      </c>
      <c r="AJ25" s="121">
        <f t="shared" si="37"/>
        <v>5.3999999999999999E-2</v>
      </c>
      <c r="AK25" s="326">
        <f t="shared" si="37"/>
        <v>0.38300000000000001</v>
      </c>
      <c r="AL25" s="121">
        <f t="shared" si="37"/>
        <v>0.56299999999999994</v>
      </c>
      <c r="AM25" s="121">
        <f t="shared" si="37"/>
        <v>1</v>
      </c>
      <c r="AN25" s="121">
        <f t="shared" si="38"/>
        <v>0.02</v>
      </c>
      <c r="AO25" s="326">
        <f t="shared" si="38"/>
        <v>0.88100000000000001</v>
      </c>
      <c r="AP25" s="121">
        <f t="shared" si="38"/>
        <v>9.9000000000000005E-2</v>
      </c>
      <c r="AQ25" s="121">
        <f t="shared" si="38"/>
        <v>1</v>
      </c>
      <c r="AR25" s="121">
        <f t="shared" si="39"/>
        <v>4.0000000000000001E-3</v>
      </c>
      <c r="AS25" s="326">
        <f t="shared" si="40"/>
        <v>0.98599999999999999</v>
      </c>
      <c r="AT25" s="428">
        <f t="shared" si="28"/>
        <v>0.01</v>
      </c>
      <c r="AU25" s="429"/>
      <c r="AV25" s="430"/>
      <c r="AW25" s="121">
        <f t="shared" si="41"/>
        <v>1</v>
      </c>
      <c r="AX25" s="121">
        <f t="shared" si="42"/>
        <v>7.1999999999999995E-2</v>
      </c>
      <c r="AY25" s="326">
        <f t="shared" si="42"/>
        <v>0.77600000000000002</v>
      </c>
      <c r="AZ25" s="121">
        <f t="shared" si="42"/>
        <v>0.14699999999999999</v>
      </c>
      <c r="BA25" s="121">
        <f t="shared" si="42"/>
        <v>5.0000000000000001E-3</v>
      </c>
      <c r="BB25" s="121">
        <f t="shared" si="42"/>
        <v>1</v>
      </c>
      <c r="BC25" s="121">
        <f t="shared" si="43"/>
        <v>0.222</v>
      </c>
      <c r="BD25" s="326">
        <f t="shared" si="43"/>
        <v>0.19900000000000001</v>
      </c>
      <c r="BE25" s="121">
        <f t="shared" si="43"/>
        <v>0.57899999999999996</v>
      </c>
      <c r="BF25" s="122">
        <f t="shared" si="43"/>
        <v>1</v>
      </c>
    </row>
    <row r="26" spans="1:58" ht="15.75" thickTop="1">
      <c r="A26" s="136"/>
      <c r="B26" s="108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219"/>
      <c r="AU26" s="219"/>
      <c r="AV26" s="219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</row>
    <row r="27" spans="1:58">
      <c r="A27" s="1">
        <v>2013</v>
      </c>
      <c r="B27" s="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219"/>
      <c r="AU27" s="219"/>
      <c r="AV27" s="219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</row>
    <row r="28" spans="1:58">
      <c r="A28" s="1"/>
      <c r="B28" s="3" t="s">
        <v>122</v>
      </c>
      <c r="C28" s="3" t="s">
        <v>125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219"/>
      <c r="AU28" s="219"/>
      <c r="AV28" s="219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</row>
    <row r="29" spans="1:58" ht="15.75" thickBot="1">
      <c r="A29" s="136"/>
      <c r="B29" s="108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219"/>
      <c r="AU29" s="219"/>
      <c r="AV29" s="219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</row>
    <row r="30" spans="1:58" ht="38.25" customHeight="1" thickTop="1">
      <c r="A30" s="443"/>
      <c r="B30" s="444"/>
      <c r="C30" s="353" t="s">
        <v>66</v>
      </c>
      <c r="D30" s="354"/>
      <c r="E30" s="355"/>
      <c r="F30" s="356" t="s">
        <v>65</v>
      </c>
      <c r="G30" s="354"/>
      <c r="H30" s="355"/>
      <c r="I30" s="356" t="s">
        <v>101</v>
      </c>
      <c r="J30" s="354"/>
      <c r="K30" s="355"/>
      <c r="L30" s="383" t="s">
        <v>102</v>
      </c>
      <c r="M30" s="384"/>
      <c r="N30" s="384"/>
      <c r="O30" s="385"/>
      <c r="P30" s="357" t="s">
        <v>103</v>
      </c>
      <c r="Q30" s="358"/>
      <c r="R30" s="358"/>
      <c r="S30" s="359"/>
      <c r="T30" s="346" t="s">
        <v>104</v>
      </c>
      <c r="U30" s="354"/>
      <c r="V30" s="354"/>
      <c r="W30" s="355"/>
      <c r="X30" s="346" t="s">
        <v>105</v>
      </c>
      <c r="Y30" s="347"/>
      <c r="Z30" s="347"/>
      <c r="AA30" s="347"/>
      <c r="AB30" s="347"/>
      <c r="AC30" s="347"/>
      <c r="AD30" s="347"/>
      <c r="AE30" s="348"/>
      <c r="AF30" s="360" t="s">
        <v>106</v>
      </c>
      <c r="AG30" s="360"/>
      <c r="AH30" s="360"/>
      <c r="AI30" s="360"/>
      <c r="AJ30" s="361" t="s">
        <v>109</v>
      </c>
      <c r="AK30" s="347"/>
      <c r="AL30" s="347"/>
      <c r="AM30" s="348"/>
      <c r="AN30" s="346" t="s">
        <v>111</v>
      </c>
      <c r="AO30" s="347"/>
      <c r="AP30" s="347"/>
      <c r="AQ30" s="348"/>
      <c r="AR30" s="346" t="s">
        <v>113</v>
      </c>
      <c r="AS30" s="347"/>
      <c r="AT30" s="347"/>
      <c r="AU30" s="347"/>
      <c r="AV30" s="347"/>
      <c r="AW30" s="348"/>
      <c r="AX30" s="346" t="s">
        <v>83</v>
      </c>
      <c r="AY30" s="347"/>
      <c r="AZ30" s="347"/>
      <c r="BA30" s="347"/>
      <c r="BB30" s="348"/>
      <c r="BC30" s="346" t="s">
        <v>84</v>
      </c>
      <c r="BD30" s="347"/>
      <c r="BE30" s="347"/>
      <c r="BF30" s="349"/>
    </row>
    <row r="31" spans="1:58" ht="72.75">
      <c r="A31" s="445"/>
      <c r="B31" s="446"/>
      <c r="C31" s="75" t="s">
        <v>1</v>
      </c>
      <c r="D31" s="75" t="s">
        <v>2</v>
      </c>
      <c r="E31" s="75" t="s">
        <v>0</v>
      </c>
      <c r="F31" s="75" t="s">
        <v>1</v>
      </c>
      <c r="G31" s="75" t="s">
        <v>2</v>
      </c>
      <c r="H31" s="75" t="s">
        <v>0</v>
      </c>
      <c r="I31" s="75" t="s">
        <v>1</v>
      </c>
      <c r="J31" s="75" t="s">
        <v>2</v>
      </c>
      <c r="K31" s="75" t="s">
        <v>0</v>
      </c>
      <c r="L31" s="75" t="s">
        <v>85</v>
      </c>
      <c r="M31" s="75" t="s">
        <v>1</v>
      </c>
      <c r="N31" s="267" t="s">
        <v>2</v>
      </c>
      <c r="O31" s="75" t="s">
        <v>0</v>
      </c>
      <c r="P31" s="75" t="s">
        <v>85</v>
      </c>
      <c r="Q31" s="267" t="s">
        <v>1</v>
      </c>
      <c r="R31" s="75" t="s">
        <v>2</v>
      </c>
      <c r="S31" s="75" t="s">
        <v>0</v>
      </c>
      <c r="T31" s="75" t="s">
        <v>85</v>
      </c>
      <c r="U31" s="75" t="s">
        <v>1</v>
      </c>
      <c r="V31" s="267" t="s">
        <v>2</v>
      </c>
      <c r="W31" s="75" t="s">
        <v>0</v>
      </c>
      <c r="X31" s="75" t="s">
        <v>85</v>
      </c>
      <c r="Y31" s="267" t="s">
        <v>86</v>
      </c>
      <c r="Z31" s="75" t="s">
        <v>87</v>
      </c>
      <c r="AA31" s="75" t="s">
        <v>88</v>
      </c>
      <c r="AB31" s="75" t="s">
        <v>89</v>
      </c>
      <c r="AC31" s="75" t="s">
        <v>90</v>
      </c>
      <c r="AD31" s="75" t="s">
        <v>91</v>
      </c>
      <c r="AE31" s="75" t="s">
        <v>0</v>
      </c>
      <c r="AF31" s="75" t="s">
        <v>85</v>
      </c>
      <c r="AG31" s="267" t="s">
        <v>3</v>
      </c>
      <c r="AH31" s="5" t="s">
        <v>36</v>
      </c>
      <c r="AI31" s="75" t="s">
        <v>0</v>
      </c>
      <c r="AJ31" s="75" t="s">
        <v>85</v>
      </c>
      <c r="AK31" s="267" t="s">
        <v>88</v>
      </c>
      <c r="AL31" s="75" t="s">
        <v>36</v>
      </c>
      <c r="AM31" s="75" t="s">
        <v>0</v>
      </c>
      <c r="AN31" s="75" t="s">
        <v>85</v>
      </c>
      <c r="AO31" s="267" t="s">
        <v>92</v>
      </c>
      <c r="AP31" s="5" t="s">
        <v>36</v>
      </c>
      <c r="AQ31" s="75" t="s">
        <v>0</v>
      </c>
      <c r="AR31" s="75" t="s">
        <v>85</v>
      </c>
      <c r="AS31" s="267" t="s">
        <v>108</v>
      </c>
      <c r="AT31" s="362" t="s">
        <v>91</v>
      </c>
      <c r="AU31" s="363"/>
      <c r="AV31" s="364"/>
      <c r="AW31" s="75" t="s">
        <v>0</v>
      </c>
      <c r="AX31" s="75" t="s">
        <v>85</v>
      </c>
      <c r="AY31" s="267" t="s">
        <v>115</v>
      </c>
      <c r="AZ31" s="75" t="s">
        <v>93</v>
      </c>
      <c r="BA31" s="75" t="s">
        <v>91</v>
      </c>
      <c r="BB31" s="75" t="s">
        <v>0</v>
      </c>
      <c r="BC31" s="75" t="s">
        <v>85</v>
      </c>
      <c r="BD31" s="267" t="s">
        <v>1</v>
      </c>
      <c r="BE31" s="75" t="s">
        <v>2</v>
      </c>
      <c r="BF31" s="76" t="s">
        <v>0</v>
      </c>
    </row>
    <row r="32" spans="1:58" ht="15.75" thickBot="1">
      <c r="A32" s="447"/>
      <c r="B32" s="448"/>
      <c r="C32" s="31" t="s">
        <v>4</v>
      </c>
      <c r="D32" s="72" t="s">
        <v>4</v>
      </c>
      <c r="E32" s="32" t="s">
        <v>4</v>
      </c>
      <c r="F32" s="32" t="s">
        <v>4</v>
      </c>
      <c r="G32" s="32" t="s">
        <v>4</v>
      </c>
      <c r="H32" s="32" t="s">
        <v>4</v>
      </c>
      <c r="I32" s="32" t="s">
        <v>4</v>
      </c>
      <c r="J32" s="32" t="s">
        <v>4</v>
      </c>
      <c r="K32" s="32" t="s">
        <v>4</v>
      </c>
      <c r="L32" s="32" t="s">
        <v>4</v>
      </c>
      <c r="M32" s="32" t="s">
        <v>4</v>
      </c>
      <c r="N32" s="273" t="s">
        <v>4</v>
      </c>
      <c r="O32" s="32" t="s">
        <v>4</v>
      </c>
      <c r="P32" s="32" t="s">
        <v>4</v>
      </c>
      <c r="Q32" s="273" t="s">
        <v>4</v>
      </c>
      <c r="R32" s="32" t="s">
        <v>4</v>
      </c>
      <c r="S32" s="32" t="s">
        <v>4</v>
      </c>
      <c r="T32" s="32" t="s">
        <v>4</v>
      </c>
      <c r="U32" s="32" t="s">
        <v>4</v>
      </c>
      <c r="V32" s="273" t="s">
        <v>4</v>
      </c>
      <c r="W32" s="32" t="s">
        <v>4</v>
      </c>
      <c r="X32" s="32" t="s">
        <v>4</v>
      </c>
      <c r="Y32" s="273" t="s">
        <v>4</v>
      </c>
      <c r="Z32" s="32" t="s">
        <v>4</v>
      </c>
      <c r="AA32" s="32" t="s">
        <v>4</v>
      </c>
      <c r="AB32" s="32" t="s">
        <v>4</v>
      </c>
      <c r="AC32" s="32" t="s">
        <v>4</v>
      </c>
      <c r="AD32" s="32" t="s">
        <v>4</v>
      </c>
      <c r="AE32" s="32" t="s">
        <v>4</v>
      </c>
      <c r="AF32" s="32" t="s">
        <v>4</v>
      </c>
      <c r="AG32" s="273" t="s">
        <v>4</v>
      </c>
      <c r="AH32" s="32" t="s">
        <v>4</v>
      </c>
      <c r="AI32" s="32" t="s">
        <v>4</v>
      </c>
      <c r="AJ32" s="32" t="s">
        <v>4</v>
      </c>
      <c r="AK32" s="273" t="s">
        <v>4</v>
      </c>
      <c r="AL32" s="32" t="s">
        <v>4</v>
      </c>
      <c r="AM32" s="32" t="s">
        <v>4</v>
      </c>
      <c r="AN32" s="32" t="s">
        <v>4</v>
      </c>
      <c r="AO32" s="273" t="s">
        <v>4</v>
      </c>
      <c r="AP32" s="32" t="s">
        <v>4</v>
      </c>
      <c r="AQ32" s="32" t="s">
        <v>4</v>
      </c>
      <c r="AR32" s="32" t="s">
        <v>4</v>
      </c>
      <c r="AS32" s="273" t="s">
        <v>4</v>
      </c>
      <c r="AT32" s="413" t="s">
        <v>4</v>
      </c>
      <c r="AU32" s="414"/>
      <c r="AV32" s="415"/>
      <c r="AW32" s="32" t="s">
        <v>4</v>
      </c>
      <c r="AX32" s="32" t="s">
        <v>4</v>
      </c>
      <c r="AY32" s="273" t="s">
        <v>4</v>
      </c>
      <c r="AZ32" s="32" t="s">
        <v>4</v>
      </c>
      <c r="BA32" s="32" t="s">
        <v>4</v>
      </c>
      <c r="BB32" s="32" t="s">
        <v>4</v>
      </c>
      <c r="BC32" s="32" t="s">
        <v>4</v>
      </c>
      <c r="BD32" s="273" t="s">
        <v>4</v>
      </c>
      <c r="BE32" s="32" t="s">
        <v>4</v>
      </c>
      <c r="BF32" s="88" t="s">
        <v>4</v>
      </c>
    </row>
    <row r="33" spans="1:59" ht="15.75" thickTop="1">
      <c r="A33" s="437" t="s">
        <v>57</v>
      </c>
      <c r="B33" s="220" t="s">
        <v>58</v>
      </c>
      <c r="C33" s="106">
        <f>C75/$E75</f>
        <v>0.37411323382979483</v>
      </c>
      <c r="D33" s="106">
        <f t="shared" ref="D33:E33" si="44">D75/$E75</f>
        <v>0.62588676617020511</v>
      </c>
      <c r="E33" s="106">
        <f t="shared" si="44"/>
        <v>1</v>
      </c>
      <c r="F33" s="106">
        <f>F75/$H75</f>
        <v>0.17351974406231035</v>
      </c>
      <c r="G33" s="106">
        <f>G75/$H75</f>
        <v>0.8264802559376897</v>
      </c>
      <c r="H33" s="106">
        <f t="shared" ref="H33" si="45">H75/$H75</f>
        <v>1</v>
      </c>
      <c r="I33" s="106">
        <f>I75/$K75</f>
        <v>0.12800560727160845</v>
      </c>
      <c r="J33" s="106">
        <f t="shared" ref="J33:K34" si="46">J75/$K75</f>
        <v>0.87199439272839152</v>
      </c>
      <c r="K33" s="106">
        <f t="shared" si="46"/>
        <v>1</v>
      </c>
      <c r="L33" s="106">
        <f>L75/$O75</f>
        <v>0.12040985303153409</v>
      </c>
      <c r="M33" s="106">
        <f t="shared" ref="M33:O33" si="47">M75/$O75</f>
        <v>2.4576503955817449E-2</v>
      </c>
      <c r="N33" s="325">
        <f t="shared" si="47"/>
        <v>0.85501364301264926</v>
      </c>
      <c r="O33" s="106">
        <f t="shared" si="47"/>
        <v>1</v>
      </c>
      <c r="P33" s="106">
        <f>P75/$S75</f>
        <v>0.21212155212489714</v>
      </c>
      <c r="Q33" s="325">
        <f t="shared" ref="Q33:S34" si="48">Q75/$S75</f>
        <v>0.46479892041118703</v>
      </c>
      <c r="R33" s="106">
        <f t="shared" si="48"/>
        <v>0.32307952746391649</v>
      </c>
      <c r="S33" s="106">
        <f t="shared" si="48"/>
        <v>1</v>
      </c>
      <c r="T33" s="106">
        <f>T75/$W75</f>
        <v>0.22236123354283827</v>
      </c>
      <c r="U33" s="106">
        <f t="shared" ref="U33:W34" si="49">U75/$W75</f>
        <v>0.26034649831031192</v>
      </c>
      <c r="V33" s="325">
        <f t="shared" si="49"/>
        <v>0.51729226814685059</v>
      </c>
      <c r="W33" s="106">
        <f t="shared" si="49"/>
        <v>1</v>
      </c>
      <c r="X33" s="106">
        <f>X75/$AE75</f>
        <v>5.9466065113523578E-2</v>
      </c>
      <c r="Y33" s="325">
        <f t="shared" ref="Y33:AE34" si="50">Y75/$AE75</f>
        <v>0.65808359936790106</v>
      </c>
      <c r="Z33" s="106">
        <f t="shared" si="50"/>
        <v>0.14622593714467882</v>
      </c>
      <c r="AA33" s="106">
        <f t="shared" si="50"/>
        <v>4.5202618359594778E-2</v>
      </c>
      <c r="AB33" s="106">
        <f t="shared" si="50"/>
        <v>6.7373337784705195E-2</v>
      </c>
      <c r="AC33" s="106">
        <f t="shared" si="50"/>
        <v>2.3648442229597329E-2</v>
      </c>
      <c r="AD33" s="106">
        <f t="shared" si="50"/>
        <v>0</v>
      </c>
      <c r="AE33" s="106">
        <f t="shared" si="50"/>
        <v>1</v>
      </c>
      <c r="AF33" s="106">
        <f>AF75/$AI75</f>
        <v>6.4039491527778034E-2</v>
      </c>
      <c r="AG33" s="325">
        <f t="shared" ref="AG33:AI34" si="51">AG75/$AI75</f>
        <v>0.93596050847222234</v>
      </c>
      <c r="AH33" s="106">
        <f t="shared" si="51"/>
        <v>0</v>
      </c>
      <c r="AI33" s="106">
        <f t="shared" si="51"/>
        <v>1</v>
      </c>
      <c r="AJ33" s="106">
        <f>AJ75/$AM75</f>
        <v>9.2499502818789436E-2</v>
      </c>
      <c r="AK33" s="325">
        <f t="shared" ref="AK33:AM34" si="52">AK75/$AM75</f>
        <v>0.33284292358753836</v>
      </c>
      <c r="AL33" s="106">
        <f t="shared" si="52"/>
        <v>0.57465757359367298</v>
      </c>
      <c r="AM33" s="106">
        <f t="shared" si="52"/>
        <v>1</v>
      </c>
      <c r="AN33" s="106">
        <f>AN75/$AQ75</f>
        <v>4.8536464616521946E-2</v>
      </c>
      <c r="AO33" s="325">
        <f t="shared" ref="AO33:AQ34" si="53">AO75/$AQ75</f>
        <v>0.84981717973618054</v>
      </c>
      <c r="AP33" s="106">
        <f t="shared" si="53"/>
        <v>0.10164635564729835</v>
      </c>
      <c r="AQ33" s="106">
        <f t="shared" si="53"/>
        <v>1</v>
      </c>
      <c r="AR33" s="106">
        <f>AR75/$AW75</f>
        <v>0</v>
      </c>
      <c r="AS33" s="325">
        <f>AS75/$AW75</f>
        <v>0.98635309654118419</v>
      </c>
      <c r="AT33" s="451">
        <f>AT75/$AW75</f>
        <v>1.3646903458815829E-2</v>
      </c>
      <c r="AU33" s="452"/>
      <c r="AV33" s="453"/>
      <c r="AW33" s="106">
        <f>AW75/$AW75</f>
        <v>1</v>
      </c>
      <c r="AX33" s="106">
        <f>AX75/$BB75</f>
        <v>8.5208773442720764E-2</v>
      </c>
      <c r="AY33" s="325">
        <f t="shared" ref="AY33:BB34" si="54">AY75/$BB75</f>
        <v>0.81376790777219599</v>
      </c>
      <c r="AZ33" s="106">
        <f t="shared" si="54"/>
        <v>8.6448353600048086E-2</v>
      </c>
      <c r="BA33" s="106">
        <f t="shared" si="54"/>
        <v>1.4574965185035954E-2</v>
      </c>
      <c r="BB33" s="106">
        <f t="shared" si="54"/>
        <v>1</v>
      </c>
      <c r="BC33" s="106">
        <f>BC75/$BF75</f>
        <v>0.27849345239943468</v>
      </c>
      <c r="BD33" s="325">
        <f t="shared" ref="BD33:BF34" si="55">BD75/$BF75</f>
        <v>0.16932471829600937</v>
      </c>
      <c r="BE33" s="106">
        <f t="shared" si="55"/>
        <v>0.55218182930455662</v>
      </c>
      <c r="BF33" s="226">
        <f t="shared" si="55"/>
        <v>1</v>
      </c>
    </row>
    <row r="34" spans="1:59">
      <c r="A34" s="438"/>
      <c r="B34" s="223" t="s">
        <v>59</v>
      </c>
      <c r="C34" s="107">
        <f t="shared" ref="C34:E38" si="56">C76/$E76</f>
        <v>0.46571691087892014</v>
      </c>
      <c r="D34" s="107">
        <f t="shared" si="56"/>
        <v>0.53428308912107991</v>
      </c>
      <c r="E34" s="107">
        <f t="shared" si="56"/>
        <v>1</v>
      </c>
      <c r="F34" s="107">
        <f>F76/$H76</f>
        <v>0.49093905640596164</v>
      </c>
      <c r="G34" s="107">
        <f t="shared" ref="G34:H34" si="57">G76/$H76</f>
        <v>0.50906094359403831</v>
      </c>
      <c r="H34" s="107">
        <f t="shared" si="57"/>
        <v>1</v>
      </c>
      <c r="I34" s="107">
        <f>I76/$K76</f>
        <v>0.23828922558796156</v>
      </c>
      <c r="J34" s="107">
        <f t="shared" si="46"/>
        <v>0.76171077441203849</v>
      </c>
      <c r="K34" s="107">
        <f t="shared" si="46"/>
        <v>1</v>
      </c>
      <c r="L34" s="107">
        <f t="shared" ref="L34:O38" si="58">L76/$O76</f>
        <v>0.12023777682569735</v>
      </c>
      <c r="M34" s="107">
        <f t="shared" si="58"/>
        <v>6.9211091642393974E-2</v>
      </c>
      <c r="N34" s="325">
        <f t="shared" si="58"/>
        <v>0.81055113153190927</v>
      </c>
      <c r="O34" s="107">
        <f t="shared" si="58"/>
        <v>1</v>
      </c>
      <c r="P34" s="107">
        <f>P76/$S76</f>
        <v>0.18067608695342638</v>
      </c>
      <c r="Q34" s="325">
        <f t="shared" si="48"/>
        <v>0.59755264071247638</v>
      </c>
      <c r="R34" s="107">
        <f t="shared" si="48"/>
        <v>0.22177127233409766</v>
      </c>
      <c r="S34" s="107">
        <f t="shared" si="48"/>
        <v>1</v>
      </c>
      <c r="T34" s="107">
        <f>T76/$W76</f>
        <v>0.13241205399230288</v>
      </c>
      <c r="U34" s="107">
        <f t="shared" si="49"/>
        <v>0.2558973078883055</v>
      </c>
      <c r="V34" s="325">
        <f t="shared" si="49"/>
        <v>0.61169063811939217</v>
      </c>
      <c r="W34" s="107">
        <f t="shared" si="49"/>
        <v>1</v>
      </c>
      <c r="X34" s="107">
        <f>X76/$AE76</f>
        <v>0</v>
      </c>
      <c r="Y34" s="325">
        <f t="shared" si="50"/>
        <v>0.82019143426993124</v>
      </c>
      <c r="Z34" s="107">
        <f t="shared" si="50"/>
        <v>0.1282055563880192</v>
      </c>
      <c r="AA34" s="107">
        <f t="shared" si="50"/>
        <v>1.8989408411433675E-2</v>
      </c>
      <c r="AB34" s="107">
        <f t="shared" si="50"/>
        <v>1.2756671295825838E-2</v>
      </c>
      <c r="AC34" s="107">
        <f t="shared" si="50"/>
        <v>6.2327371156078353E-3</v>
      </c>
      <c r="AD34" s="107">
        <f t="shared" si="50"/>
        <v>1.3624192519182843E-2</v>
      </c>
      <c r="AE34" s="107">
        <f t="shared" si="50"/>
        <v>1</v>
      </c>
      <c r="AF34" s="107">
        <f>AF76/$AI76</f>
        <v>0</v>
      </c>
      <c r="AG34" s="325">
        <f t="shared" si="51"/>
        <v>1</v>
      </c>
      <c r="AH34" s="107">
        <f t="shared" si="51"/>
        <v>0</v>
      </c>
      <c r="AI34" s="107">
        <f t="shared" si="51"/>
        <v>1</v>
      </c>
      <c r="AJ34" s="107">
        <f>AJ76/$AM76</f>
        <v>5.1603009342050192E-2</v>
      </c>
      <c r="AK34" s="325">
        <f t="shared" si="52"/>
        <v>0.38404034500531076</v>
      </c>
      <c r="AL34" s="107">
        <f t="shared" si="52"/>
        <v>0.56435664565263954</v>
      </c>
      <c r="AM34" s="107">
        <f t="shared" si="52"/>
        <v>1</v>
      </c>
      <c r="AN34" s="107">
        <f>AN76/$AQ76</f>
        <v>0</v>
      </c>
      <c r="AO34" s="325">
        <f t="shared" si="53"/>
        <v>0.87237076777072808</v>
      </c>
      <c r="AP34" s="107">
        <f t="shared" si="53"/>
        <v>0.12762923222927233</v>
      </c>
      <c r="AQ34" s="107">
        <f t="shared" si="53"/>
        <v>1</v>
      </c>
      <c r="AR34" s="107">
        <f>AR76/$AW76</f>
        <v>0</v>
      </c>
      <c r="AS34" s="325">
        <f>AS76/$AW76</f>
        <v>0.98724332870417419</v>
      </c>
      <c r="AT34" s="454">
        <f t="shared" ref="AT34:AT38" si="59">AT76/$AW76</f>
        <v>1.2756671295825838E-2</v>
      </c>
      <c r="AU34" s="455"/>
      <c r="AV34" s="456"/>
      <c r="AW34" s="107">
        <f>AW76/$AW76</f>
        <v>1</v>
      </c>
      <c r="AX34" s="107">
        <f>AX76/$BB76</f>
        <v>5.0221683230960296E-2</v>
      </c>
      <c r="AY34" s="325">
        <f t="shared" si="54"/>
        <v>0.75496423240869814</v>
      </c>
      <c r="AZ34" s="107">
        <f t="shared" si="54"/>
        <v>0.1811898918411593</v>
      </c>
      <c r="BA34" s="107">
        <f t="shared" si="54"/>
        <v>1.3624192519182843E-2</v>
      </c>
      <c r="BB34" s="107">
        <f t="shared" si="54"/>
        <v>1</v>
      </c>
      <c r="BC34" s="107">
        <f>BC76/$BF76</f>
        <v>0.24670829076700251</v>
      </c>
      <c r="BD34" s="325">
        <f t="shared" si="55"/>
        <v>0.26669632891429457</v>
      </c>
      <c r="BE34" s="107">
        <f t="shared" si="55"/>
        <v>0.48659538031870342</v>
      </c>
      <c r="BF34" s="119">
        <f t="shared" si="55"/>
        <v>1</v>
      </c>
    </row>
    <row r="35" spans="1:59">
      <c r="A35" s="438"/>
      <c r="B35" s="223" t="s">
        <v>60</v>
      </c>
      <c r="C35" s="107">
        <f t="shared" si="56"/>
        <v>0.43916235373264728</v>
      </c>
      <c r="D35" s="107">
        <f t="shared" si="56"/>
        <v>0.56083764626735277</v>
      </c>
      <c r="E35" s="107">
        <f t="shared" si="56"/>
        <v>1</v>
      </c>
      <c r="F35" s="107">
        <f t="shared" ref="F35:H38" si="60">F77/$H77</f>
        <v>0.5624765107556029</v>
      </c>
      <c r="G35" s="107">
        <f t="shared" si="60"/>
        <v>0.4375234892443971</v>
      </c>
      <c r="H35" s="107">
        <f t="shared" si="60"/>
        <v>1</v>
      </c>
      <c r="I35" s="107">
        <f t="shared" ref="I35:K38" si="61">I77/$K77</f>
        <v>0.29008339056612137</v>
      </c>
      <c r="J35" s="107">
        <f t="shared" si="61"/>
        <v>0.7099166094338788</v>
      </c>
      <c r="K35" s="107">
        <f t="shared" si="61"/>
        <v>1</v>
      </c>
      <c r="L35" s="107">
        <f t="shared" si="58"/>
        <v>7.4380711518792539E-2</v>
      </c>
      <c r="M35" s="107">
        <f t="shared" si="58"/>
        <v>4.173331556879617E-2</v>
      </c>
      <c r="N35" s="325">
        <f t="shared" si="58"/>
        <v>0.88388597291241167</v>
      </c>
      <c r="O35" s="107">
        <f t="shared" si="58"/>
        <v>1</v>
      </c>
      <c r="P35" s="107">
        <f t="shared" ref="P35:S38" si="62">P77/$S77</f>
        <v>0.15462570720629432</v>
      </c>
      <c r="Q35" s="325">
        <f t="shared" si="62"/>
        <v>0.61901052278723767</v>
      </c>
      <c r="R35" s="107">
        <f t="shared" si="62"/>
        <v>0.22636377000646818</v>
      </c>
      <c r="S35" s="107">
        <f t="shared" si="62"/>
        <v>1</v>
      </c>
      <c r="T35" s="107">
        <f t="shared" ref="T35:W38" si="63">T77/$W77</f>
        <v>0.17239419213819318</v>
      </c>
      <c r="U35" s="107">
        <f t="shared" si="63"/>
        <v>0.19833754842113077</v>
      </c>
      <c r="V35" s="325">
        <f t="shared" si="63"/>
        <v>0.62926825944067633</v>
      </c>
      <c r="W35" s="107">
        <f t="shared" si="63"/>
        <v>1</v>
      </c>
      <c r="X35" s="107">
        <f t="shared" ref="X35:AE38" si="64">X77/$AE77</f>
        <v>7.1073939727595388E-3</v>
      </c>
      <c r="Y35" s="325">
        <f t="shared" si="64"/>
        <v>0.81272689684370969</v>
      </c>
      <c r="Z35" s="107">
        <f t="shared" si="64"/>
        <v>6.8262580369053139E-2</v>
      </c>
      <c r="AA35" s="107">
        <f t="shared" si="64"/>
        <v>7.4712773055081741E-2</v>
      </c>
      <c r="AB35" s="107">
        <f t="shared" si="64"/>
        <v>3.5536969863797694E-3</v>
      </c>
      <c r="AC35" s="107">
        <f t="shared" si="64"/>
        <v>1.8100546468188063E-2</v>
      </c>
      <c r="AD35" s="107">
        <f t="shared" si="64"/>
        <v>1.5536112304828428E-2</v>
      </c>
      <c r="AE35" s="107">
        <f t="shared" si="64"/>
        <v>1</v>
      </c>
      <c r="AF35" s="107">
        <f t="shared" ref="AF35:AI38" si="65">AF77/$AI77</f>
        <v>3.5536969863797694E-3</v>
      </c>
      <c r="AG35" s="325">
        <f t="shared" si="65"/>
        <v>0.99644630301362036</v>
      </c>
      <c r="AH35" s="107">
        <f t="shared" si="65"/>
        <v>0</v>
      </c>
      <c r="AI35" s="107">
        <f t="shared" si="65"/>
        <v>1</v>
      </c>
      <c r="AJ35" s="107">
        <f t="shared" ref="AJ35:AM38" si="66">AJ77/$AM77</f>
        <v>3.5536969863797694E-3</v>
      </c>
      <c r="AK35" s="325">
        <f t="shared" si="66"/>
        <v>0.51975393236378675</v>
      </c>
      <c r="AL35" s="107">
        <f t="shared" si="66"/>
        <v>0.47669237064983377</v>
      </c>
      <c r="AM35" s="107">
        <f t="shared" si="66"/>
        <v>1</v>
      </c>
      <c r="AN35" s="107">
        <f t="shared" ref="AN35:AQ38" si="67">AN77/$AQ77</f>
        <v>3.5536969863797694E-3</v>
      </c>
      <c r="AO35" s="325">
        <f t="shared" si="67"/>
        <v>0.88652169984518281</v>
      </c>
      <c r="AP35" s="107">
        <f t="shared" si="67"/>
        <v>0.10992460316843777</v>
      </c>
      <c r="AQ35" s="107">
        <f t="shared" si="67"/>
        <v>1</v>
      </c>
      <c r="AR35" s="107">
        <f t="shared" ref="AR35:AS38" si="68">AR77/$AW77</f>
        <v>0</v>
      </c>
      <c r="AS35" s="325">
        <f t="shared" si="68"/>
        <v>0.95438092590853529</v>
      </c>
      <c r="AT35" s="454">
        <f t="shared" si="59"/>
        <v>4.561907409146515E-2</v>
      </c>
      <c r="AU35" s="455"/>
      <c r="AV35" s="456"/>
      <c r="AW35" s="107">
        <f t="shared" ref="AW35:AW38" si="69">AW77/$AW77</f>
        <v>1</v>
      </c>
      <c r="AX35" s="107">
        <f t="shared" ref="AX35:BB38" si="70">AX77/$BB77</f>
        <v>5.7269427873624601E-2</v>
      </c>
      <c r="AY35" s="325">
        <f t="shared" si="70"/>
        <v>0.83669172748060694</v>
      </c>
      <c r="AZ35" s="107">
        <f t="shared" si="70"/>
        <v>0.10603884464576877</v>
      </c>
      <c r="BA35" s="107">
        <f t="shared" si="70"/>
        <v>0</v>
      </c>
      <c r="BB35" s="107">
        <f t="shared" si="70"/>
        <v>1</v>
      </c>
      <c r="BC35" s="107">
        <f t="shared" ref="BC35:BF38" si="71">BC77/$BF77</f>
        <v>0.18496251597396124</v>
      </c>
      <c r="BD35" s="325">
        <f t="shared" si="71"/>
        <v>0.19536975995207037</v>
      </c>
      <c r="BE35" s="107">
        <f t="shared" si="71"/>
        <v>0.61966772407396864</v>
      </c>
      <c r="BF35" s="119">
        <f t="shared" si="71"/>
        <v>1</v>
      </c>
    </row>
    <row r="36" spans="1:59">
      <c r="A36" s="438"/>
      <c r="B36" s="223" t="s">
        <v>61</v>
      </c>
      <c r="C36" s="107">
        <f t="shared" si="56"/>
        <v>0.39647811455693516</v>
      </c>
      <c r="D36" s="107">
        <f t="shared" si="56"/>
        <v>0.60352188544306484</v>
      </c>
      <c r="E36" s="107">
        <f t="shared" si="56"/>
        <v>1</v>
      </c>
      <c r="F36" s="107">
        <f t="shared" si="60"/>
        <v>0.46448375277567111</v>
      </c>
      <c r="G36" s="107">
        <f t="shared" si="60"/>
        <v>0.53551624722432889</v>
      </c>
      <c r="H36" s="107">
        <f t="shared" si="60"/>
        <v>1</v>
      </c>
      <c r="I36" s="107">
        <f t="shared" si="61"/>
        <v>0.36612093819391772</v>
      </c>
      <c r="J36" s="107">
        <f t="shared" si="61"/>
        <v>0.63387906180608222</v>
      </c>
      <c r="K36" s="107">
        <f t="shared" si="61"/>
        <v>1</v>
      </c>
      <c r="L36" s="107">
        <f t="shared" si="58"/>
        <v>0.17493549475442496</v>
      </c>
      <c r="M36" s="107">
        <f t="shared" si="58"/>
        <v>6.5267494776465235E-2</v>
      </c>
      <c r="N36" s="325">
        <f t="shared" si="58"/>
        <v>0.75979701046910975</v>
      </c>
      <c r="O36" s="107">
        <f t="shared" si="58"/>
        <v>1</v>
      </c>
      <c r="P36" s="107">
        <f t="shared" si="62"/>
        <v>0.21698369856451682</v>
      </c>
      <c r="Q36" s="325">
        <f t="shared" si="62"/>
        <v>0.55129697976450132</v>
      </c>
      <c r="R36" s="107">
        <f t="shared" si="62"/>
        <v>0.23171932167098172</v>
      </c>
      <c r="S36" s="107">
        <f t="shared" si="62"/>
        <v>1</v>
      </c>
      <c r="T36" s="107">
        <f t="shared" si="63"/>
        <v>0.2125847523044874</v>
      </c>
      <c r="U36" s="107">
        <f t="shared" si="63"/>
        <v>0.19416688206196919</v>
      </c>
      <c r="V36" s="325">
        <f t="shared" si="63"/>
        <v>0.59324836563354333</v>
      </c>
      <c r="W36" s="107">
        <f t="shared" si="63"/>
        <v>1</v>
      </c>
      <c r="X36" s="107">
        <f t="shared" si="64"/>
        <v>4.0412601542665308E-2</v>
      </c>
      <c r="Y36" s="325">
        <f t="shared" si="64"/>
        <v>0.69697863502509705</v>
      </c>
      <c r="Z36" s="107">
        <f t="shared" si="64"/>
        <v>0.15008060152062505</v>
      </c>
      <c r="AA36" s="107">
        <f t="shared" si="64"/>
        <v>2.6804720161376781E-2</v>
      </c>
      <c r="AB36" s="107">
        <f t="shared" si="64"/>
        <v>4.3989462600294189E-3</v>
      </c>
      <c r="AC36" s="107">
        <f t="shared" si="64"/>
        <v>6.2093108182662095E-2</v>
      </c>
      <c r="AD36" s="107">
        <f t="shared" si="64"/>
        <v>1.9231387307544222E-2</v>
      </c>
      <c r="AE36" s="107">
        <f t="shared" si="64"/>
        <v>1</v>
      </c>
      <c r="AF36" s="107">
        <f t="shared" si="65"/>
        <v>2.2405773901347362E-2</v>
      </c>
      <c r="AG36" s="325">
        <f t="shared" si="65"/>
        <v>0.97759422609865265</v>
      </c>
      <c r="AH36" s="107">
        <f t="shared" si="65"/>
        <v>0</v>
      </c>
      <c r="AI36" s="107">
        <f t="shared" si="65"/>
        <v>1</v>
      </c>
      <c r="AJ36" s="107">
        <f t="shared" si="66"/>
        <v>2.2405773901347362E-2</v>
      </c>
      <c r="AK36" s="325">
        <f t="shared" si="66"/>
        <v>0.4831778911917578</v>
      </c>
      <c r="AL36" s="107">
        <f t="shared" si="66"/>
        <v>0.49441633490689474</v>
      </c>
      <c r="AM36" s="107">
        <f t="shared" si="66"/>
        <v>1</v>
      </c>
      <c r="AN36" s="107">
        <f t="shared" si="67"/>
        <v>2.3630333567573641E-2</v>
      </c>
      <c r="AO36" s="325">
        <f t="shared" si="67"/>
        <v>0.84542363427829559</v>
      </c>
      <c r="AP36" s="107">
        <f t="shared" si="67"/>
        <v>0.13094603215413073</v>
      </c>
      <c r="AQ36" s="107">
        <f t="shared" si="67"/>
        <v>1</v>
      </c>
      <c r="AR36" s="107">
        <f t="shared" si="68"/>
        <v>0</v>
      </c>
      <c r="AS36" s="325">
        <f t="shared" si="68"/>
        <v>0.99560105373997054</v>
      </c>
      <c r="AT36" s="454">
        <f t="shared" si="59"/>
        <v>4.3989462600294189E-3</v>
      </c>
      <c r="AU36" s="455"/>
      <c r="AV36" s="456"/>
      <c r="AW36" s="107">
        <f t="shared" si="69"/>
        <v>1</v>
      </c>
      <c r="AX36" s="107">
        <f t="shared" si="70"/>
        <v>2.6804720161376781E-2</v>
      </c>
      <c r="AY36" s="325">
        <f t="shared" si="70"/>
        <v>0.83222679549820733</v>
      </c>
      <c r="AZ36" s="107">
        <f t="shared" si="70"/>
        <v>0.14096848434041587</v>
      </c>
      <c r="BA36" s="107">
        <f t="shared" si="70"/>
        <v>0</v>
      </c>
      <c r="BB36" s="107">
        <f t="shared" si="70"/>
        <v>1</v>
      </c>
      <c r="BC36" s="107">
        <f t="shared" si="71"/>
        <v>0.21453457923206429</v>
      </c>
      <c r="BD36" s="325">
        <f t="shared" si="71"/>
        <v>0.25707350730965733</v>
      </c>
      <c r="BE36" s="107">
        <f t="shared" si="71"/>
        <v>0.5283919134582783</v>
      </c>
      <c r="BF36" s="119">
        <f t="shared" si="71"/>
        <v>1</v>
      </c>
    </row>
    <row r="37" spans="1:59" ht="24">
      <c r="A37" s="438"/>
      <c r="B37" s="223" t="s">
        <v>62</v>
      </c>
      <c r="C37" s="107">
        <f t="shared" si="56"/>
        <v>0.54561221583659147</v>
      </c>
      <c r="D37" s="107">
        <f t="shared" si="56"/>
        <v>0.45438778416340858</v>
      </c>
      <c r="E37" s="107">
        <f t="shared" si="56"/>
        <v>1</v>
      </c>
      <c r="F37" s="107">
        <f t="shared" si="60"/>
        <v>0.56679238778362739</v>
      </c>
      <c r="G37" s="107">
        <f t="shared" si="60"/>
        <v>0.43320761221637255</v>
      </c>
      <c r="H37" s="107">
        <f t="shared" si="60"/>
        <v>1</v>
      </c>
      <c r="I37" s="107">
        <f t="shared" si="61"/>
        <v>0.36648560939815261</v>
      </c>
      <c r="J37" s="107">
        <f t="shared" si="61"/>
        <v>0.63351439060184733</v>
      </c>
      <c r="K37" s="107">
        <f t="shared" si="61"/>
        <v>1</v>
      </c>
      <c r="L37" s="107">
        <f t="shared" si="58"/>
        <v>9.3903120408319538E-2</v>
      </c>
      <c r="M37" s="107">
        <f t="shared" si="58"/>
        <v>3.4625132159074999E-2</v>
      </c>
      <c r="N37" s="325">
        <f t="shared" si="58"/>
        <v>0.87147174743260547</v>
      </c>
      <c r="O37" s="107">
        <f t="shared" si="58"/>
        <v>1</v>
      </c>
      <c r="P37" s="107">
        <f t="shared" si="62"/>
        <v>0.18640253442794572</v>
      </c>
      <c r="Q37" s="325">
        <f t="shared" si="62"/>
        <v>0.56085051196562141</v>
      </c>
      <c r="R37" s="107">
        <f t="shared" si="62"/>
        <v>0.25274695360643279</v>
      </c>
      <c r="S37" s="107">
        <f t="shared" si="62"/>
        <v>1</v>
      </c>
      <c r="T37" s="107">
        <f t="shared" si="63"/>
        <v>0.17794298150214435</v>
      </c>
      <c r="U37" s="107">
        <f t="shared" si="63"/>
        <v>0.21369266877245599</v>
      </c>
      <c r="V37" s="325">
        <f t="shared" si="63"/>
        <v>0.60836434972539954</v>
      </c>
      <c r="W37" s="107">
        <f t="shared" si="63"/>
        <v>1</v>
      </c>
      <c r="X37" s="107">
        <f t="shared" si="64"/>
        <v>0</v>
      </c>
      <c r="Y37" s="325">
        <f t="shared" si="64"/>
        <v>0.81701107989013011</v>
      </c>
      <c r="Z37" s="107">
        <f t="shared" si="64"/>
        <v>8.2138969918853111E-2</v>
      </c>
      <c r="AA37" s="107">
        <f t="shared" si="64"/>
        <v>5.5356604752755736E-2</v>
      </c>
      <c r="AB37" s="107">
        <f t="shared" si="64"/>
        <v>5.4341066395929795E-3</v>
      </c>
      <c r="AC37" s="107">
        <f t="shared" si="64"/>
        <v>1.6302319918778937E-2</v>
      </c>
      <c r="AD37" s="107">
        <f t="shared" si="64"/>
        <v>2.3756918879889045E-2</v>
      </c>
      <c r="AE37" s="107">
        <f t="shared" si="64"/>
        <v>1</v>
      </c>
      <c r="AF37" s="107">
        <f t="shared" si="65"/>
        <v>0</v>
      </c>
      <c r="AG37" s="325">
        <f t="shared" si="65"/>
        <v>1</v>
      </c>
      <c r="AH37" s="107">
        <f t="shared" si="65"/>
        <v>0</v>
      </c>
      <c r="AI37" s="107">
        <f t="shared" si="65"/>
        <v>1</v>
      </c>
      <c r="AJ37" s="107">
        <f t="shared" si="66"/>
        <v>1.0868213279185959E-2</v>
      </c>
      <c r="AK37" s="325">
        <f t="shared" si="66"/>
        <v>0.42184221415090833</v>
      </c>
      <c r="AL37" s="107">
        <f t="shared" si="66"/>
        <v>0.56728957256990564</v>
      </c>
      <c r="AM37" s="107">
        <f t="shared" si="66"/>
        <v>1</v>
      </c>
      <c r="AN37" s="107">
        <f t="shared" si="67"/>
        <v>0</v>
      </c>
      <c r="AO37" s="325">
        <f t="shared" si="67"/>
        <v>0.93920928860765129</v>
      </c>
      <c r="AP37" s="107">
        <f t="shared" si="67"/>
        <v>6.079071139234872E-2</v>
      </c>
      <c r="AQ37" s="107">
        <f t="shared" si="67"/>
        <v>1</v>
      </c>
      <c r="AR37" s="107">
        <f t="shared" si="68"/>
        <v>0</v>
      </c>
      <c r="AS37" s="325">
        <f t="shared" si="68"/>
        <v>0.99456589336040702</v>
      </c>
      <c r="AT37" s="457">
        <f t="shared" si="59"/>
        <v>5.4341066395929795E-3</v>
      </c>
      <c r="AU37" s="458"/>
      <c r="AV37" s="459"/>
      <c r="AW37" s="107">
        <f t="shared" si="69"/>
        <v>1</v>
      </c>
      <c r="AX37" s="107">
        <f t="shared" si="70"/>
        <v>3.3112409015970838E-2</v>
      </c>
      <c r="AY37" s="325">
        <f t="shared" si="70"/>
        <v>0.76316719828047863</v>
      </c>
      <c r="AZ37" s="107">
        <f t="shared" si="70"/>
        <v>0.1982862860639576</v>
      </c>
      <c r="BA37" s="107">
        <f t="shared" si="70"/>
        <v>5.4341066395929795E-3</v>
      </c>
      <c r="BB37" s="107">
        <f t="shared" si="70"/>
        <v>1</v>
      </c>
      <c r="BC37" s="107">
        <f t="shared" si="71"/>
        <v>0.24428740068063151</v>
      </c>
      <c r="BD37" s="325">
        <f t="shared" si="71"/>
        <v>0.29684717704813507</v>
      </c>
      <c r="BE37" s="107">
        <f t="shared" si="71"/>
        <v>0.45886542227123334</v>
      </c>
      <c r="BF37" s="119">
        <f t="shared" si="71"/>
        <v>1</v>
      </c>
    </row>
    <row r="38" spans="1:59" ht="15.75" thickBot="1">
      <c r="A38" s="439"/>
      <c r="B38" s="54" t="s">
        <v>0</v>
      </c>
      <c r="C38" s="121">
        <f t="shared" si="56"/>
        <v>0.43862650519136903</v>
      </c>
      <c r="D38" s="121">
        <f t="shared" si="56"/>
        <v>0.56137349480863097</v>
      </c>
      <c r="E38" s="121">
        <f t="shared" si="56"/>
        <v>1</v>
      </c>
      <c r="F38" s="121">
        <f t="shared" si="60"/>
        <v>0.43974785496318114</v>
      </c>
      <c r="G38" s="121">
        <f t="shared" si="60"/>
        <v>0.56025214503681886</v>
      </c>
      <c r="H38" s="121">
        <f t="shared" si="60"/>
        <v>1</v>
      </c>
      <c r="I38" s="121">
        <f t="shared" si="61"/>
        <v>0.26394318853551152</v>
      </c>
      <c r="J38" s="121">
        <f t="shared" si="61"/>
        <v>0.73605681146448854</v>
      </c>
      <c r="K38" s="121">
        <f t="shared" si="61"/>
        <v>1</v>
      </c>
      <c r="L38" s="121">
        <f t="shared" si="58"/>
        <v>0.11623017710392922</v>
      </c>
      <c r="M38" s="121">
        <f t="shared" si="58"/>
        <v>4.7604931712014645E-2</v>
      </c>
      <c r="N38" s="326">
        <f t="shared" si="58"/>
        <v>0.83616489118405346</v>
      </c>
      <c r="O38" s="121">
        <f t="shared" si="58"/>
        <v>1</v>
      </c>
      <c r="P38" s="121">
        <f t="shared" si="62"/>
        <v>0.18936160864089122</v>
      </c>
      <c r="Q38" s="326">
        <f t="shared" si="62"/>
        <v>0.55868883378701806</v>
      </c>
      <c r="R38" s="121">
        <f t="shared" si="62"/>
        <v>0.25194955757208226</v>
      </c>
      <c r="S38" s="121">
        <f t="shared" si="62"/>
        <v>1</v>
      </c>
      <c r="T38" s="121">
        <f t="shared" si="63"/>
        <v>0.18176973645939523</v>
      </c>
      <c r="U38" s="121">
        <f t="shared" si="63"/>
        <v>0.22798730930028313</v>
      </c>
      <c r="V38" s="326">
        <f t="shared" si="63"/>
        <v>0.59024295424031381</v>
      </c>
      <c r="W38" s="121">
        <f t="shared" si="63"/>
        <v>1</v>
      </c>
      <c r="X38" s="121">
        <f t="shared" si="64"/>
        <v>2.2095187034151916E-2</v>
      </c>
      <c r="Y38" s="326">
        <f t="shared" si="64"/>
        <v>0.7598069877404553</v>
      </c>
      <c r="Z38" s="121">
        <f t="shared" si="64"/>
        <v>0.11681155851893944</v>
      </c>
      <c r="AA38" s="121">
        <f t="shared" si="64"/>
        <v>4.3359448419909116E-2</v>
      </c>
      <c r="AB38" s="121">
        <f t="shared" si="64"/>
        <v>2.0784559019236534E-2</v>
      </c>
      <c r="AC38" s="121">
        <f t="shared" si="64"/>
        <v>2.3829655446806961E-2</v>
      </c>
      <c r="AD38" s="121">
        <f t="shared" si="64"/>
        <v>1.3312603820496434E-2</v>
      </c>
      <c r="AE38" s="121">
        <f t="shared" si="64"/>
        <v>1</v>
      </c>
      <c r="AF38" s="121">
        <f t="shared" si="65"/>
        <v>1.926201080545132E-2</v>
      </c>
      <c r="AG38" s="326">
        <f t="shared" si="65"/>
        <v>0.98073798919454847</v>
      </c>
      <c r="AH38" s="121">
        <f t="shared" si="65"/>
        <v>0</v>
      </c>
      <c r="AI38" s="121">
        <f t="shared" si="65"/>
        <v>1</v>
      </c>
      <c r="AJ38" s="121">
        <f t="shared" si="66"/>
        <v>3.9889028807417293E-2</v>
      </c>
      <c r="AK38" s="326">
        <f t="shared" si="66"/>
        <v>0.42387447887030749</v>
      </c>
      <c r="AL38" s="121">
        <f t="shared" si="66"/>
        <v>0.53623649232226467</v>
      </c>
      <c r="AM38" s="121">
        <f t="shared" si="66"/>
        <v>1</v>
      </c>
      <c r="AN38" s="121">
        <f t="shared" si="67"/>
        <v>1.5933859850327206E-2</v>
      </c>
      <c r="AO38" s="326">
        <f t="shared" si="67"/>
        <v>0.87495224660106341</v>
      </c>
      <c r="AP38" s="121">
        <f t="shared" si="67"/>
        <v>0.10911389354860841</v>
      </c>
      <c r="AQ38" s="121">
        <f t="shared" si="67"/>
        <v>1</v>
      </c>
      <c r="AR38" s="121">
        <f t="shared" si="68"/>
        <v>0</v>
      </c>
      <c r="AS38" s="326">
        <f t="shared" si="68"/>
        <v>0.98247245760720359</v>
      </c>
      <c r="AT38" s="428">
        <f t="shared" si="59"/>
        <v>1.7527542392796275E-2</v>
      </c>
      <c r="AU38" s="429"/>
      <c r="AV38" s="430"/>
      <c r="AW38" s="121">
        <f t="shared" si="69"/>
        <v>1</v>
      </c>
      <c r="AX38" s="121">
        <f t="shared" si="70"/>
        <v>5.3271284169415845E-2</v>
      </c>
      <c r="AY38" s="326">
        <f t="shared" si="70"/>
        <v>0.80041966662025166</v>
      </c>
      <c r="AZ38" s="121">
        <f t="shared" si="70"/>
        <v>0.13889147319318851</v>
      </c>
      <c r="BA38" s="121">
        <f t="shared" si="70"/>
        <v>7.4175760171408239E-3</v>
      </c>
      <c r="BB38" s="121">
        <f t="shared" si="70"/>
        <v>1</v>
      </c>
      <c r="BC38" s="121">
        <f t="shared" si="71"/>
        <v>0.23483206600430442</v>
      </c>
      <c r="BD38" s="326">
        <f t="shared" si="71"/>
        <v>0.23174078344032867</v>
      </c>
      <c r="BE38" s="121">
        <f t="shared" si="71"/>
        <v>0.53342715055535805</v>
      </c>
      <c r="BF38" s="122">
        <f t="shared" si="71"/>
        <v>1</v>
      </c>
    </row>
    <row r="39" spans="1:59" ht="15.75" thickTop="1">
      <c r="A39" s="136"/>
      <c r="B39" s="108"/>
      <c r="C39" s="49"/>
      <c r="D39" s="49"/>
      <c r="E39" s="109"/>
      <c r="F39" s="49"/>
      <c r="G39" s="49"/>
      <c r="H39" s="109"/>
      <c r="I39" s="49"/>
      <c r="J39" s="4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</row>
    <row r="40" spans="1:59">
      <c r="A40" s="136"/>
      <c r="B40" s="108"/>
      <c r="C40" s="49"/>
      <c r="D40" s="49"/>
      <c r="E40" s="109"/>
      <c r="F40" s="49"/>
      <c r="G40" s="49"/>
      <c r="H40" s="109"/>
      <c r="I40" s="49"/>
      <c r="J40" s="4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80"/>
    </row>
    <row r="41" spans="1:59" s="84" customFormat="1">
      <c r="A41" s="110"/>
      <c r="B41" s="111"/>
      <c r="C41" s="89"/>
      <c r="D41" s="89"/>
      <c r="E41" s="112"/>
      <c r="F41" s="89"/>
      <c r="G41" s="89"/>
      <c r="H41" s="112"/>
      <c r="I41" s="89"/>
      <c r="J41" s="89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83"/>
    </row>
    <row r="42" spans="1:59">
      <c r="A42" s="136"/>
      <c r="B42" s="108"/>
      <c r="C42" s="49"/>
      <c r="D42" s="49"/>
      <c r="E42" s="109"/>
      <c r="F42" s="49"/>
      <c r="G42" s="49"/>
      <c r="H42" s="109"/>
      <c r="I42" s="49"/>
      <c r="J42" s="4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80"/>
    </row>
    <row r="43" spans="1:59">
      <c r="A43" s="1">
        <v>1965</v>
      </c>
      <c r="B43" s="3"/>
    </row>
    <row r="44" spans="1:59">
      <c r="A44" s="1"/>
      <c r="B44" s="3" t="s">
        <v>122</v>
      </c>
    </row>
    <row r="45" spans="1:59" ht="15.75" thickBot="1"/>
    <row r="46" spans="1:59" ht="41.25" customHeight="1" thickTop="1">
      <c r="A46" s="416"/>
      <c r="B46" s="417"/>
      <c r="C46" s="400" t="s">
        <v>66</v>
      </c>
      <c r="D46" s="399"/>
      <c r="E46" s="399"/>
      <c r="F46" s="399" t="s">
        <v>65</v>
      </c>
      <c r="G46" s="399"/>
      <c r="H46" s="399"/>
      <c r="I46" s="399" t="s">
        <v>64</v>
      </c>
      <c r="J46" s="399"/>
      <c r="K46" s="399"/>
      <c r="L46" s="394" t="s">
        <v>20</v>
      </c>
      <c r="M46" s="395"/>
      <c r="N46" s="395"/>
      <c r="O46" s="396"/>
      <c r="P46" s="399" t="s">
        <v>21</v>
      </c>
      <c r="Q46" s="399"/>
      <c r="R46" s="399"/>
      <c r="S46" s="399"/>
      <c r="T46" s="394" t="s">
        <v>23</v>
      </c>
      <c r="U46" s="395"/>
      <c r="V46" s="395"/>
      <c r="W46" s="396"/>
      <c r="X46" s="394" t="s">
        <v>32</v>
      </c>
      <c r="Y46" s="395"/>
      <c r="Z46" s="395"/>
      <c r="AA46" s="395"/>
      <c r="AB46" s="395"/>
      <c r="AC46" s="395"/>
      <c r="AD46" s="395"/>
      <c r="AE46" s="396"/>
      <c r="AF46" s="394" t="s">
        <v>34</v>
      </c>
      <c r="AG46" s="395"/>
      <c r="AH46" s="395"/>
      <c r="AI46" s="396"/>
      <c r="AJ46" s="394" t="s">
        <v>37</v>
      </c>
      <c r="AK46" s="395"/>
      <c r="AL46" s="395"/>
      <c r="AM46" s="396"/>
      <c r="AN46" s="399" t="s">
        <v>40</v>
      </c>
      <c r="AO46" s="399"/>
      <c r="AP46" s="399"/>
      <c r="AQ46" s="399"/>
      <c r="AR46" s="394" t="s">
        <v>43</v>
      </c>
      <c r="AS46" s="395"/>
      <c r="AT46" s="395"/>
      <c r="AU46" s="395"/>
      <c r="AV46" s="395"/>
      <c r="AW46" s="396"/>
      <c r="AX46" s="394" t="s">
        <v>49</v>
      </c>
      <c r="AY46" s="395"/>
      <c r="AZ46" s="395"/>
      <c r="BA46" s="395"/>
      <c r="BB46" s="396"/>
      <c r="BC46" s="394" t="s">
        <v>54</v>
      </c>
      <c r="BD46" s="395"/>
      <c r="BE46" s="395"/>
      <c r="BF46" s="396"/>
      <c r="BG46" s="397" t="s">
        <v>0</v>
      </c>
    </row>
    <row r="47" spans="1:59" ht="60.75">
      <c r="A47" s="418"/>
      <c r="B47" s="419"/>
      <c r="C47" s="4" t="s">
        <v>1</v>
      </c>
      <c r="D47" s="5" t="s">
        <v>2</v>
      </c>
      <c r="E47" s="5" t="s">
        <v>0</v>
      </c>
      <c r="F47" s="5" t="s">
        <v>1</v>
      </c>
      <c r="G47" s="5" t="s">
        <v>2</v>
      </c>
      <c r="H47" s="5" t="s">
        <v>0</v>
      </c>
      <c r="I47" s="5" t="s">
        <v>1</v>
      </c>
      <c r="J47" s="5" t="s">
        <v>2</v>
      </c>
      <c r="K47" s="5" t="s">
        <v>0</v>
      </c>
      <c r="L47" s="5" t="s">
        <v>19</v>
      </c>
      <c r="M47" s="5" t="s">
        <v>1</v>
      </c>
      <c r="N47" s="267" t="s">
        <v>2</v>
      </c>
      <c r="O47" s="5" t="s">
        <v>0</v>
      </c>
      <c r="P47" s="5" t="s">
        <v>19</v>
      </c>
      <c r="Q47" s="267" t="s">
        <v>1</v>
      </c>
      <c r="R47" s="5" t="s">
        <v>2</v>
      </c>
      <c r="S47" s="5" t="s">
        <v>0</v>
      </c>
      <c r="T47" s="5" t="s">
        <v>19</v>
      </c>
      <c r="U47" s="5" t="s">
        <v>1</v>
      </c>
      <c r="V47" s="267" t="s">
        <v>2</v>
      </c>
      <c r="W47" s="5" t="s">
        <v>0</v>
      </c>
      <c r="X47" s="18" t="s">
        <v>19</v>
      </c>
      <c r="Y47" s="267" t="s">
        <v>26</v>
      </c>
      <c r="Z47" s="5" t="s">
        <v>27</v>
      </c>
      <c r="AA47" s="5" t="s">
        <v>28</v>
      </c>
      <c r="AB47" s="5" t="s">
        <v>29</v>
      </c>
      <c r="AC47" s="5" t="s">
        <v>30</v>
      </c>
      <c r="AD47" s="5" t="s">
        <v>31</v>
      </c>
      <c r="AE47" s="18" t="s">
        <v>0</v>
      </c>
      <c r="AF47" s="18" t="s">
        <v>19</v>
      </c>
      <c r="AG47" s="267" t="s">
        <v>3</v>
      </c>
      <c r="AH47" s="5" t="s">
        <v>36</v>
      </c>
      <c r="AI47" s="5" t="s">
        <v>0</v>
      </c>
      <c r="AJ47" s="5" t="s">
        <v>19</v>
      </c>
      <c r="AK47" s="267" t="s">
        <v>39</v>
      </c>
      <c r="AL47" s="5" t="s">
        <v>36</v>
      </c>
      <c r="AM47" s="5" t="s">
        <v>0</v>
      </c>
      <c r="AN47" s="5" t="s">
        <v>19</v>
      </c>
      <c r="AO47" s="267" t="s">
        <v>42</v>
      </c>
      <c r="AP47" s="5" t="s">
        <v>36</v>
      </c>
      <c r="AQ47" s="5" t="s">
        <v>0</v>
      </c>
      <c r="AR47" s="5" t="s">
        <v>19</v>
      </c>
      <c r="AS47" s="267" t="s">
        <v>45</v>
      </c>
      <c r="AT47" s="5" t="s">
        <v>46</v>
      </c>
      <c r="AU47" s="5" t="s">
        <v>47</v>
      </c>
      <c r="AV47" s="5" t="s">
        <v>48</v>
      </c>
      <c r="AW47" s="5" t="s">
        <v>0</v>
      </c>
      <c r="AX47" s="5" t="s">
        <v>19</v>
      </c>
      <c r="AY47" s="267" t="s">
        <v>50</v>
      </c>
      <c r="AZ47" s="5" t="s">
        <v>51</v>
      </c>
      <c r="BA47" s="5" t="s">
        <v>52</v>
      </c>
      <c r="BB47" s="5" t="s">
        <v>0</v>
      </c>
      <c r="BC47" s="18" t="s">
        <v>19</v>
      </c>
      <c r="BD47" s="267" t="s">
        <v>1</v>
      </c>
      <c r="BE47" s="5" t="s">
        <v>2</v>
      </c>
      <c r="BF47" s="8" t="s">
        <v>0</v>
      </c>
      <c r="BG47" s="398"/>
    </row>
    <row r="48" spans="1:59" ht="15.75" thickBot="1">
      <c r="A48" s="420"/>
      <c r="B48" s="421"/>
      <c r="C48" s="6" t="s">
        <v>14</v>
      </c>
      <c r="D48" s="7" t="s">
        <v>14</v>
      </c>
      <c r="E48" s="7" t="s">
        <v>14</v>
      </c>
      <c r="F48" s="7" t="s">
        <v>14</v>
      </c>
      <c r="G48" s="7" t="s">
        <v>14</v>
      </c>
      <c r="H48" s="7" t="s">
        <v>14</v>
      </c>
      <c r="I48" s="7" t="s">
        <v>14</v>
      </c>
      <c r="J48" s="7" t="s">
        <v>14</v>
      </c>
      <c r="K48" s="7" t="s">
        <v>14</v>
      </c>
      <c r="L48" s="7" t="s">
        <v>14</v>
      </c>
      <c r="M48" s="7" t="s">
        <v>14</v>
      </c>
      <c r="N48" s="280" t="s">
        <v>14</v>
      </c>
      <c r="O48" s="7" t="s">
        <v>14</v>
      </c>
      <c r="P48" s="7" t="s">
        <v>14</v>
      </c>
      <c r="Q48" s="280" t="s">
        <v>14</v>
      </c>
      <c r="R48" s="7" t="s">
        <v>14</v>
      </c>
      <c r="S48" s="7" t="s">
        <v>14</v>
      </c>
      <c r="T48" s="7" t="s">
        <v>14</v>
      </c>
      <c r="U48" s="7" t="s">
        <v>14</v>
      </c>
      <c r="V48" s="280" t="s">
        <v>14</v>
      </c>
      <c r="W48" s="7" t="s">
        <v>14</v>
      </c>
      <c r="X48" s="7" t="s">
        <v>14</v>
      </c>
      <c r="Y48" s="280" t="s">
        <v>14</v>
      </c>
      <c r="Z48" s="7" t="s">
        <v>14</v>
      </c>
      <c r="AA48" s="7" t="s">
        <v>14</v>
      </c>
      <c r="AB48" s="7" t="s">
        <v>14</v>
      </c>
      <c r="AC48" s="7" t="s">
        <v>14</v>
      </c>
      <c r="AD48" s="7" t="s">
        <v>14</v>
      </c>
      <c r="AE48" s="7" t="s">
        <v>14</v>
      </c>
      <c r="AF48" s="7" t="s">
        <v>14</v>
      </c>
      <c r="AG48" s="280" t="s">
        <v>14</v>
      </c>
      <c r="AH48" s="7" t="s">
        <v>14</v>
      </c>
      <c r="AI48" s="7" t="s">
        <v>14</v>
      </c>
      <c r="AJ48" s="7" t="s">
        <v>14</v>
      </c>
      <c r="AK48" s="280" t="s">
        <v>14</v>
      </c>
      <c r="AL48" s="7" t="s">
        <v>14</v>
      </c>
      <c r="AM48" s="7" t="s">
        <v>14</v>
      </c>
      <c r="AN48" s="7" t="s">
        <v>14</v>
      </c>
      <c r="AO48" s="280" t="s">
        <v>14</v>
      </c>
      <c r="AP48" s="7" t="s">
        <v>14</v>
      </c>
      <c r="AQ48" s="7" t="s">
        <v>14</v>
      </c>
      <c r="AR48" s="7" t="s">
        <v>14</v>
      </c>
      <c r="AS48" s="280" t="s">
        <v>14</v>
      </c>
      <c r="AT48" s="7" t="s">
        <v>14</v>
      </c>
      <c r="AU48" s="7" t="s">
        <v>14</v>
      </c>
      <c r="AV48" s="7" t="s">
        <v>14</v>
      </c>
      <c r="AW48" s="7" t="s">
        <v>14</v>
      </c>
      <c r="AX48" s="7" t="s">
        <v>14</v>
      </c>
      <c r="AY48" s="280" t="s">
        <v>14</v>
      </c>
      <c r="AZ48" s="7" t="s">
        <v>14</v>
      </c>
      <c r="BA48" s="7" t="s">
        <v>14</v>
      </c>
      <c r="BB48" s="7" t="s">
        <v>14</v>
      </c>
      <c r="BC48" s="7" t="s">
        <v>14</v>
      </c>
      <c r="BD48" s="280" t="s">
        <v>14</v>
      </c>
      <c r="BE48" s="7" t="s">
        <v>14</v>
      </c>
      <c r="BF48" s="7" t="s">
        <v>14</v>
      </c>
      <c r="BG48" s="15" t="s">
        <v>14</v>
      </c>
    </row>
    <row r="49" spans="1:59" ht="15.75" customHeight="1" thickTop="1">
      <c r="A49" s="449" t="s">
        <v>57</v>
      </c>
      <c r="B49" s="52" t="s">
        <v>58</v>
      </c>
      <c r="C49" s="200">
        <v>329</v>
      </c>
      <c r="D49" s="201">
        <v>99</v>
      </c>
      <c r="E49" s="58">
        <f>C49+D49</f>
        <v>428</v>
      </c>
      <c r="F49" s="202">
        <v>85</v>
      </c>
      <c r="G49" s="201">
        <v>343</v>
      </c>
      <c r="H49" s="58">
        <f>F49+G49</f>
        <v>428</v>
      </c>
      <c r="I49" s="202">
        <v>106</v>
      </c>
      <c r="J49" s="201">
        <v>322</v>
      </c>
      <c r="K49" s="58">
        <f>I49+J49</f>
        <v>428</v>
      </c>
      <c r="L49" s="58">
        <v>82</v>
      </c>
      <c r="M49" s="58">
        <v>30</v>
      </c>
      <c r="N49" s="327">
        <v>316</v>
      </c>
      <c r="O49" s="58">
        <v>428</v>
      </c>
      <c r="P49" s="58">
        <v>57</v>
      </c>
      <c r="Q49" s="327">
        <v>218</v>
      </c>
      <c r="R49" s="58">
        <v>153</v>
      </c>
      <c r="S49" s="58">
        <v>428</v>
      </c>
      <c r="T49" s="58">
        <v>66</v>
      </c>
      <c r="U49" s="58">
        <v>134</v>
      </c>
      <c r="V49" s="327">
        <v>228</v>
      </c>
      <c r="W49" s="58">
        <v>428</v>
      </c>
      <c r="X49" s="60">
        <v>83</v>
      </c>
      <c r="Y49" s="327">
        <v>220</v>
      </c>
      <c r="Z49" s="60">
        <v>24</v>
      </c>
      <c r="AA49" s="60">
        <v>50</v>
      </c>
      <c r="AB49" s="60">
        <v>11</v>
      </c>
      <c r="AC49" s="60">
        <v>4</v>
      </c>
      <c r="AD49" s="60">
        <v>36</v>
      </c>
      <c r="AE49" s="60">
        <v>428</v>
      </c>
      <c r="AF49" s="60">
        <v>52</v>
      </c>
      <c r="AG49" s="327">
        <v>301</v>
      </c>
      <c r="AH49" s="60">
        <v>75</v>
      </c>
      <c r="AI49" s="60">
        <v>428</v>
      </c>
      <c r="AJ49" s="60">
        <v>112</v>
      </c>
      <c r="AK49" s="327">
        <v>173</v>
      </c>
      <c r="AL49" s="60">
        <v>143</v>
      </c>
      <c r="AM49" s="60">
        <v>428</v>
      </c>
      <c r="AN49" s="60">
        <v>102</v>
      </c>
      <c r="AO49" s="327">
        <v>149</v>
      </c>
      <c r="AP49" s="60">
        <v>177</v>
      </c>
      <c r="AQ49" s="60">
        <v>428</v>
      </c>
      <c r="AR49" s="60">
        <v>0</v>
      </c>
      <c r="AS49" s="327">
        <v>5</v>
      </c>
      <c r="AT49" s="60">
        <v>390</v>
      </c>
      <c r="AU49" s="60">
        <v>13</v>
      </c>
      <c r="AV49" s="60">
        <v>20</v>
      </c>
      <c r="AW49" s="60">
        <v>428</v>
      </c>
      <c r="AX49" s="60">
        <v>11</v>
      </c>
      <c r="AY49" s="327">
        <v>392</v>
      </c>
      <c r="AZ49" s="60">
        <v>0</v>
      </c>
      <c r="BA49" s="60">
        <v>25</v>
      </c>
      <c r="BB49" s="60">
        <v>428</v>
      </c>
      <c r="BC49" s="60">
        <v>60</v>
      </c>
      <c r="BD49" s="327">
        <v>126</v>
      </c>
      <c r="BE49" s="60">
        <v>242</v>
      </c>
      <c r="BF49" s="60">
        <v>428</v>
      </c>
      <c r="BG49" s="62">
        <v>428</v>
      </c>
    </row>
    <row r="50" spans="1:59">
      <c r="A50" s="449"/>
      <c r="B50" s="52" t="s">
        <v>59</v>
      </c>
      <c r="C50" s="200">
        <v>243</v>
      </c>
      <c r="D50" s="201">
        <v>56</v>
      </c>
      <c r="E50" s="58">
        <f>C50+D50</f>
        <v>299</v>
      </c>
      <c r="F50" s="202">
        <v>109</v>
      </c>
      <c r="G50" s="201">
        <v>190</v>
      </c>
      <c r="H50" s="58">
        <f>F50+G50</f>
        <v>299</v>
      </c>
      <c r="I50" s="202">
        <v>151</v>
      </c>
      <c r="J50" s="201">
        <v>148</v>
      </c>
      <c r="K50" s="58">
        <f>I50+J50</f>
        <v>299</v>
      </c>
      <c r="L50" s="58">
        <v>48</v>
      </c>
      <c r="M50" s="58">
        <v>13</v>
      </c>
      <c r="N50" s="327">
        <v>238</v>
      </c>
      <c r="O50" s="58">
        <v>299</v>
      </c>
      <c r="P50" s="58">
        <v>35</v>
      </c>
      <c r="Q50" s="327">
        <v>163</v>
      </c>
      <c r="R50" s="58">
        <v>101</v>
      </c>
      <c r="S50" s="58">
        <v>299</v>
      </c>
      <c r="T50" s="58">
        <v>37</v>
      </c>
      <c r="U50" s="58">
        <v>80</v>
      </c>
      <c r="V50" s="327">
        <v>182</v>
      </c>
      <c r="W50" s="58">
        <v>299</v>
      </c>
      <c r="X50" s="60">
        <v>47</v>
      </c>
      <c r="Y50" s="327">
        <v>111</v>
      </c>
      <c r="Z50" s="60">
        <v>17</v>
      </c>
      <c r="AA50" s="60">
        <v>59</v>
      </c>
      <c r="AB50" s="60">
        <v>8</v>
      </c>
      <c r="AC50" s="60">
        <v>7</v>
      </c>
      <c r="AD50" s="60">
        <v>50</v>
      </c>
      <c r="AE50" s="60">
        <v>299</v>
      </c>
      <c r="AF50" s="60">
        <v>33</v>
      </c>
      <c r="AG50" s="327">
        <v>198</v>
      </c>
      <c r="AH50" s="60">
        <v>68</v>
      </c>
      <c r="AI50" s="60">
        <v>299</v>
      </c>
      <c r="AJ50" s="60">
        <v>77</v>
      </c>
      <c r="AK50" s="327">
        <v>101</v>
      </c>
      <c r="AL50" s="60">
        <v>121</v>
      </c>
      <c r="AM50" s="60">
        <v>299</v>
      </c>
      <c r="AN50" s="60">
        <v>61</v>
      </c>
      <c r="AO50" s="327">
        <v>88</v>
      </c>
      <c r="AP50" s="60">
        <v>150</v>
      </c>
      <c r="AQ50" s="60">
        <v>299</v>
      </c>
      <c r="AR50" s="60">
        <v>3</v>
      </c>
      <c r="AS50" s="327">
        <v>3</v>
      </c>
      <c r="AT50" s="60">
        <v>258</v>
      </c>
      <c r="AU50" s="60">
        <v>21</v>
      </c>
      <c r="AV50" s="60">
        <v>14</v>
      </c>
      <c r="AW50" s="60">
        <v>299</v>
      </c>
      <c r="AX50" s="60">
        <v>2</v>
      </c>
      <c r="AY50" s="327">
        <v>280</v>
      </c>
      <c r="AZ50" s="60">
        <v>0</v>
      </c>
      <c r="BA50" s="60">
        <v>17</v>
      </c>
      <c r="BB50" s="60">
        <v>299</v>
      </c>
      <c r="BC50" s="60">
        <v>42</v>
      </c>
      <c r="BD50" s="327">
        <v>84</v>
      </c>
      <c r="BE50" s="60">
        <v>173</v>
      </c>
      <c r="BF50" s="60">
        <v>299</v>
      </c>
      <c r="BG50" s="62">
        <v>299</v>
      </c>
    </row>
    <row r="51" spans="1:59">
      <c r="A51" s="449"/>
      <c r="B51" s="52" t="s">
        <v>60</v>
      </c>
      <c r="C51" s="200">
        <v>162</v>
      </c>
      <c r="D51" s="201">
        <v>53</v>
      </c>
      <c r="E51" s="58">
        <f t="shared" ref="E51:E54" si="72">C51+D51</f>
        <v>215</v>
      </c>
      <c r="F51" s="202">
        <v>83</v>
      </c>
      <c r="G51" s="201">
        <v>132</v>
      </c>
      <c r="H51" s="58">
        <f t="shared" ref="H51:H54" si="73">F51+G51</f>
        <v>215</v>
      </c>
      <c r="I51" s="202">
        <v>120</v>
      </c>
      <c r="J51" s="201">
        <v>95</v>
      </c>
      <c r="K51" s="58">
        <f t="shared" ref="K51:K54" si="74">I51+J51</f>
        <v>215</v>
      </c>
      <c r="L51" s="58">
        <v>42</v>
      </c>
      <c r="M51" s="58">
        <v>18</v>
      </c>
      <c r="N51" s="327">
        <v>155</v>
      </c>
      <c r="O51" s="58">
        <v>215</v>
      </c>
      <c r="P51" s="58">
        <v>30</v>
      </c>
      <c r="Q51" s="327">
        <v>116</v>
      </c>
      <c r="R51" s="58">
        <v>69</v>
      </c>
      <c r="S51" s="58">
        <v>215</v>
      </c>
      <c r="T51" s="58">
        <v>33</v>
      </c>
      <c r="U51" s="58">
        <v>47</v>
      </c>
      <c r="V51" s="327">
        <v>135</v>
      </c>
      <c r="W51" s="58">
        <v>215</v>
      </c>
      <c r="X51" s="60">
        <v>42</v>
      </c>
      <c r="Y51" s="327">
        <v>97</v>
      </c>
      <c r="Z51" s="60">
        <v>3</v>
      </c>
      <c r="AA51" s="60">
        <v>32</v>
      </c>
      <c r="AB51" s="60">
        <v>9</v>
      </c>
      <c r="AC51" s="60">
        <v>1</v>
      </c>
      <c r="AD51" s="60">
        <v>31</v>
      </c>
      <c r="AE51" s="60">
        <v>215</v>
      </c>
      <c r="AF51" s="60">
        <v>29</v>
      </c>
      <c r="AG51" s="327">
        <v>128</v>
      </c>
      <c r="AH51" s="60">
        <v>58</v>
      </c>
      <c r="AI51" s="60">
        <v>215</v>
      </c>
      <c r="AJ51" s="60">
        <v>57</v>
      </c>
      <c r="AK51" s="327">
        <v>79</v>
      </c>
      <c r="AL51" s="60">
        <v>79</v>
      </c>
      <c r="AM51" s="60">
        <v>215</v>
      </c>
      <c r="AN51" s="60">
        <v>43</v>
      </c>
      <c r="AO51" s="327">
        <v>84</v>
      </c>
      <c r="AP51" s="60">
        <v>88</v>
      </c>
      <c r="AQ51" s="60">
        <v>215</v>
      </c>
      <c r="AR51" s="60">
        <v>4</v>
      </c>
      <c r="AS51" s="327">
        <v>7</v>
      </c>
      <c r="AT51" s="60">
        <v>180</v>
      </c>
      <c r="AU51" s="60">
        <v>17</v>
      </c>
      <c r="AV51" s="60">
        <v>7</v>
      </c>
      <c r="AW51" s="60">
        <v>215</v>
      </c>
      <c r="AX51" s="60">
        <v>2</v>
      </c>
      <c r="AY51" s="327">
        <v>197</v>
      </c>
      <c r="AZ51" s="60">
        <v>1</v>
      </c>
      <c r="BA51" s="60">
        <v>15</v>
      </c>
      <c r="BB51" s="60">
        <v>215</v>
      </c>
      <c r="BC51" s="60">
        <v>20</v>
      </c>
      <c r="BD51" s="327">
        <v>68</v>
      </c>
      <c r="BE51" s="60">
        <v>127</v>
      </c>
      <c r="BF51" s="60">
        <v>215</v>
      </c>
      <c r="BG51" s="62">
        <v>215</v>
      </c>
    </row>
    <row r="52" spans="1:59">
      <c r="A52" s="449"/>
      <c r="B52" s="52" t="s">
        <v>61</v>
      </c>
      <c r="C52" s="200">
        <v>128</v>
      </c>
      <c r="D52" s="201">
        <v>50</v>
      </c>
      <c r="E52" s="58">
        <f t="shared" si="72"/>
        <v>178</v>
      </c>
      <c r="F52" s="202">
        <v>78</v>
      </c>
      <c r="G52" s="201">
        <v>100</v>
      </c>
      <c r="H52" s="58">
        <f t="shared" si="73"/>
        <v>178</v>
      </c>
      <c r="I52" s="202">
        <v>107</v>
      </c>
      <c r="J52" s="201">
        <v>71</v>
      </c>
      <c r="K52" s="58">
        <f t="shared" si="74"/>
        <v>178</v>
      </c>
      <c r="L52" s="58">
        <v>32</v>
      </c>
      <c r="M52" s="58">
        <v>14</v>
      </c>
      <c r="N52" s="327">
        <v>132</v>
      </c>
      <c r="O52" s="58">
        <v>178</v>
      </c>
      <c r="P52" s="58">
        <v>29</v>
      </c>
      <c r="Q52" s="327">
        <v>93</v>
      </c>
      <c r="R52" s="58">
        <v>56</v>
      </c>
      <c r="S52" s="58">
        <v>178</v>
      </c>
      <c r="T52" s="58">
        <v>23</v>
      </c>
      <c r="U52" s="58">
        <v>51</v>
      </c>
      <c r="V52" s="327">
        <v>104</v>
      </c>
      <c r="W52" s="58">
        <v>178</v>
      </c>
      <c r="X52" s="60">
        <v>38</v>
      </c>
      <c r="Y52" s="327">
        <v>75</v>
      </c>
      <c r="Z52" s="60">
        <v>3</v>
      </c>
      <c r="AA52" s="60">
        <v>23</v>
      </c>
      <c r="AB52" s="60">
        <v>7</v>
      </c>
      <c r="AC52" s="60">
        <v>3</v>
      </c>
      <c r="AD52" s="60">
        <v>29</v>
      </c>
      <c r="AE52" s="60">
        <v>178</v>
      </c>
      <c r="AF52" s="60">
        <v>33</v>
      </c>
      <c r="AG52" s="327">
        <v>94</v>
      </c>
      <c r="AH52" s="60">
        <v>51</v>
      </c>
      <c r="AI52" s="60">
        <v>178</v>
      </c>
      <c r="AJ52" s="60">
        <v>53</v>
      </c>
      <c r="AK52" s="327">
        <v>60</v>
      </c>
      <c r="AL52" s="60">
        <v>65</v>
      </c>
      <c r="AM52" s="60">
        <v>178</v>
      </c>
      <c r="AN52" s="60">
        <v>41</v>
      </c>
      <c r="AO52" s="327">
        <v>44</v>
      </c>
      <c r="AP52" s="60">
        <v>93</v>
      </c>
      <c r="AQ52" s="60">
        <v>178</v>
      </c>
      <c r="AR52" s="60">
        <v>2</v>
      </c>
      <c r="AS52" s="327">
        <v>5</v>
      </c>
      <c r="AT52" s="60">
        <v>131</v>
      </c>
      <c r="AU52" s="60">
        <v>34</v>
      </c>
      <c r="AV52" s="60">
        <v>6</v>
      </c>
      <c r="AW52" s="60">
        <v>178</v>
      </c>
      <c r="AX52" s="60">
        <v>2</v>
      </c>
      <c r="AY52" s="327">
        <v>153</v>
      </c>
      <c r="AZ52" s="60">
        <v>2</v>
      </c>
      <c r="BA52" s="60">
        <v>21</v>
      </c>
      <c r="BB52" s="60">
        <v>178</v>
      </c>
      <c r="BC52" s="60">
        <v>18</v>
      </c>
      <c r="BD52" s="327">
        <v>56</v>
      </c>
      <c r="BE52" s="60">
        <v>104</v>
      </c>
      <c r="BF52" s="60">
        <v>178</v>
      </c>
      <c r="BG52" s="62">
        <v>178</v>
      </c>
    </row>
    <row r="53" spans="1:59" ht="24">
      <c r="A53" s="449"/>
      <c r="B53" s="52" t="s">
        <v>62</v>
      </c>
      <c r="C53" s="200">
        <v>71</v>
      </c>
      <c r="D53" s="201">
        <v>26</v>
      </c>
      <c r="E53" s="58">
        <f t="shared" si="72"/>
        <v>97</v>
      </c>
      <c r="F53" s="202">
        <v>46</v>
      </c>
      <c r="G53" s="201">
        <v>51</v>
      </c>
      <c r="H53" s="58">
        <f t="shared" si="73"/>
        <v>97</v>
      </c>
      <c r="I53" s="202">
        <v>58</v>
      </c>
      <c r="J53" s="201">
        <v>39</v>
      </c>
      <c r="K53" s="58">
        <f t="shared" si="74"/>
        <v>97</v>
      </c>
      <c r="L53" s="58">
        <v>22</v>
      </c>
      <c r="M53" s="58">
        <v>8</v>
      </c>
      <c r="N53" s="327">
        <v>67</v>
      </c>
      <c r="O53" s="58">
        <v>97</v>
      </c>
      <c r="P53" s="58">
        <v>16</v>
      </c>
      <c r="Q53" s="327">
        <v>48</v>
      </c>
      <c r="R53" s="58">
        <v>33</v>
      </c>
      <c r="S53" s="58">
        <v>97</v>
      </c>
      <c r="T53" s="58">
        <v>7</v>
      </c>
      <c r="U53" s="58">
        <v>40</v>
      </c>
      <c r="V53" s="327">
        <v>50</v>
      </c>
      <c r="W53" s="58">
        <v>97</v>
      </c>
      <c r="X53" s="60">
        <v>17</v>
      </c>
      <c r="Y53" s="327">
        <v>43</v>
      </c>
      <c r="Z53" s="60">
        <v>2</v>
      </c>
      <c r="AA53" s="60">
        <v>10</v>
      </c>
      <c r="AB53" s="60">
        <v>3</v>
      </c>
      <c r="AC53" s="60">
        <v>2</v>
      </c>
      <c r="AD53" s="60">
        <v>20</v>
      </c>
      <c r="AE53" s="60">
        <v>97</v>
      </c>
      <c r="AF53" s="60">
        <v>12</v>
      </c>
      <c r="AG53" s="327">
        <v>57</v>
      </c>
      <c r="AH53" s="60">
        <v>28</v>
      </c>
      <c r="AI53" s="60">
        <v>97</v>
      </c>
      <c r="AJ53" s="60">
        <v>26</v>
      </c>
      <c r="AK53" s="327">
        <v>28</v>
      </c>
      <c r="AL53" s="60">
        <v>43</v>
      </c>
      <c r="AM53" s="60">
        <v>97</v>
      </c>
      <c r="AN53" s="60">
        <v>26</v>
      </c>
      <c r="AO53" s="327">
        <v>28</v>
      </c>
      <c r="AP53" s="60">
        <v>43</v>
      </c>
      <c r="AQ53" s="60">
        <v>97</v>
      </c>
      <c r="AR53" s="60">
        <v>7</v>
      </c>
      <c r="AS53" s="327">
        <v>3</v>
      </c>
      <c r="AT53" s="60">
        <v>66</v>
      </c>
      <c r="AU53" s="60">
        <v>18</v>
      </c>
      <c r="AV53" s="60">
        <v>3</v>
      </c>
      <c r="AW53" s="60">
        <v>97</v>
      </c>
      <c r="AX53" s="60">
        <v>3</v>
      </c>
      <c r="AY53" s="327">
        <v>79</v>
      </c>
      <c r="AZ53" s="60">
        <v>5</v>
      </c>
      <c r="BA53" s="60">
        <v>10</v>
      </c>
      <c r="BB53" s="60">
        <v>97</v>
      </c>
      <c r="BC53" s="60">
        <v>6</v>
      </c>
      <c r="BD53" s="327">
        <v>30</v>
      </c>
      <c r="BE53" s="60">
        <v>61</v>
      </c>
      <c r="BF53" s="60">
        <v>97</v>
      </c>
      <c r="BG53" s="62">
        <v>97</v>
      </c>
    </row>
    <row r="54" spans="1:59" ht="15.75" thickBot="1">
      <c r="A54" s="450"/>
      <c r="B54" s="54" t="s">
        <v>0</v>
      </c>
      <c r="C54" s="204">
        <v>933</v>
      </c>
      <c r="D54" s="205">
        <v>284</v>
      </c>
      <c r="E54" s="59">
        <f t="shared" si="72"/>
        <v>1217</v>
      </c>
      <c r="F54" s="237">
        <v>401</v>
      </c>
      <c r="G54" s="205">
        <v>816</v>
      </c>
      <c r="H54" s="59">
        <f t="shared" si="73"/>
        <v>1217</v>
      </c>
      <c r="I54" s="237">
        <v>542</v>
      </c>
      <c r="J54" s="205">
        <v>675</v>
      </c>
      <c r="K54" s="59">
        <f t="shared" si="74"/>
        <v>1217</v>
      </c>
      <c r="L54" s="59">
        <v>226</v>
      </c>
      <c r="M54" s="59">
        <v>83</v>
      </c>
      <c r="N54" s="328">
        <v>908</v>
      </c>
      <c r="O54" s="59">
        <v>1217</v>
      </c>
      <c r="P54" s="59">
        <v>167</v>
      </c>
      <c r="Q54" s="328">
        <v>638</v>
      </c>
      <c r="R54" s="59">
        <v>412</v>
      </c>
      <c r="S54" s="59">
        <v>1217</v>
      </c>
      <c r="T54" s="59">
        <v>166</v>
      </c>
      <c r="U54" s="59">
        <v>352</v>
      </c>
      <c r="V54" s="328">
        <v>699</v>
      </c>
      <c r="W54" s="59">
        <v>1217</v>
      </c>
      <c r="X54" s="61">
        <v>227</v>
      </c>
      <c r="Y54" s="328">
        <v>546</v>
      </c>
      <c r="Z54" s="61">
        <v>49</v>
      </c>
      <c r="AA54" s="61">
        <v>174</v>
      </c>
      <c r="AB54" s="61">
        <v>38</v>
      </c>
      <c r="AC54" s="61">
        <v>17</v>
      </c>
      <c r="AD54" s="61">
        <v>166</v>
      </c>
      <c r="AE54" s="61">
        <v>1217</v>
      </c>
      <c r="AF54" s="61">
        <v>159</v>
      </c>
      <c r="AG54" s="328">
        <v>778</v>
      </c>
      <c r="AH54" s="61">
        <v>280</v>
      </c>
      <c r="AI54" s="61">
        <v>1217</v>
      </c>
      <c r="AJ54" s="61">
        <v>325</v>
      </c>
      <c r="AK54" s="328">
        <v>441</v>
      </c>
      <c r="AL54" s="61">
        <v>451</v>
      </c>
      <c r="AM54" s="61">
        <v>1217</v>
      </c>
      <c r="AN54" s="61">
        <v>273</v>
      </c>
      <c r="AO54" s="328">
        <v>393</v>
      </c>
      <c r="AP54" s="61">
        <v>551</v>
      </c>
      <c r="AQ54" s="61">
        <v>1217</v>
      </c>
      <c r="AR54" s="61">
        <v>16</v>
      </c>
      <c r="AS54" s="328">
        <v>23</v>
      </c>
      <c r="AT54" s="61">
        <v>1025</v>
      </c>
      <c r="AU54" s="61">
        <v>103</v>
      </c>
      <c r="AV54" s="61">
        <v>50</v>
      </c>
      <c r="AW54" s="61">
        <v>1217</v>
      </c>
      <c r="AX54" s="61">
        <v>20</v>
      </c>
      <c r="AY54" s="328">
        <v>1101</v>
      </c>
      <c r="AZ54" s="61">
        <v>8</v>
      </c>
      <c r="BA54" s="61">
        <v>88</v>
      </c>
      <c r="BB54" s="61">
        <v>1217</v>
      </c>
      <c r="BC54" s="61">
        <v>146</v>
      </c>
      <c r="BD54" s="328">
        <v>364</v>
      </c>
      <c r="BE54" s="61">
        <v>707</v>
      </c>
      <c r="BF54" s="61">
        <v>1217</v>
      </c>
      <c r="BG54" s="63">
        <v>1217</v>
      </c>
    </row>
    <row r="55" spans="1:59" ht="15.75" thickTop="1"/>
    <row r="56" spans="1:59">
      <c r="A56" s="1">
        <v>2013</v>
      </c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219"/>
      <c r="AU56" s="219"/>
      <c r="AV56" s="219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</row>
    <row r="57" spans="1:59">
      <c r="A57" s="1"/>
      <c r="B57" s="3" t="s">
        <v>122</v>
      </c>
      <c r="C57" s="3" t="s">
        <v>121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219"/>
      <c r="AU57" s="219"/>
      <c r="AV57" s="219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</row>
    <row r="58" spans="1:59" ht="15.75" thickBot="1">
      <c r="A58" s="136"/>
      <c r="B58" s="108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219"/>
      <c r="AU58" s="219"/>
      <c r="AV58" s="219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</row>
    <row r="59" spans="1:59" ht="42" customHeight="1" thickTop="1">
      <c r="A59" s="443"/>
      <c r="B59" s="444"/>
      <c r="C59" s="353" t="s">
        <v>66</v>
      </c>
      <c r="D59" s="354"/>
      <c r="E59" s="355"/>
      <c r="F59" s="356" t="s">
        <v>65</v>
      </c>
      <c r="G59" s="354"/>
      <c r="H59" s="355"/>
      <c r="I59" s="356" t="s">
        <v>101</v>
      </c>
      <c r="J59" s="354"/>
      <c r="K59" s="355"/>
      <c r="L59" s="383" t="s">
        <v>102</v>
      </c>
      <c r="M59" s="384"/>
      <c r="N59" s="384"/>
      <c r="O59" s="385"/>
      <c r="P59" s="357" t="s">
        <v>103</v>
      </c>
      <c r="Q59" s="358"/>
      <c r="R59" s="358"/>
      <c r="S59" s="359"/>
      <c r="T59" s="346" t="s">
        <v>104</v>
      </c>
      <c r="U59" s="354"/>
      <c r="V59" s="354"/>
      <c r="W59" s="355"/>
      <c r="X59" s="346" t="s">
        <v>105</v>
      </c>
      <c r="Y59" s="347"/>
      <c r="Z59" s="347"/>
      <c r="AA59" s="347"/>
      <c r="AB59" s="347"/>
      <c r="AC59" s="347"/>
      <c r="AD59" s="347"/>
      <c r="AE59" s="348"/>
      <c r="AF59" s="360" t="s">
        <v>106</v>
      </c>
      <c r="AG59" s="360"/>
      <c r="AH59" s="360"/>
      <c r="AI59" s="360"/>
      <c r="AJ59" s="361" t="s">
        <v>109</v>
      </c>
      <c r="AK59" s="347"/>
      <c r="AL59" s="347"/>
      <c r="AM59" s="348"/>
      <c r="AN59" s="346" t="s">
        <v>111</v>
      </c>
      <c r="AO59" s="347"/>
      <c r="AP59" s="347"/>
      <c r="AQ59" s="348"/>
      <c r="AR59" s="346" t="s">
        <v>113</v>
      </c>
      <c r="AS59" s="347"/>
      <c r="AT59" s="347"/>
      <c r="AU59" s="347"/>
      <c r="AV59" s="347"/>
      <c r="AW59" s="348"/>
      <c r="AX59" s="346" t="s">
        <v>83</v>
      </c>
      <c r="AY59" s="347"/>
      <c r="AZ59" s="347"/>
      <c r="BA59" s="347"/>
      <c r="BB59" s="348"/>
      <c r="BC59" s="346" t="s">
        <v>84</v>
      </c>
      <c r="BD59" s="347"/>
      <c r="BE59" s="347"/>
      <c r="BF59" s="349"/>
    </row>
    <row r="60" spans="1:59" ht="72.75">
      <c r="A60" s="445"/>
      <c r="B60" s="446"/>
      <c r="C60" s="75" t="s">
        <v>1</v>
      </c>
      <c r="D60" s="75" t="s">
        <v>2</v>
      </c>
      <c r="E60" s="75" t="s">
        <v>0</v>
      </c>
      <c r="F60" s="75" t="s">
        <v>1</v>
      </c>
      <c r="G60" s="75" t="s">
        <v>2</v>
      </c>
      <c r="H60" s="75" t="s">
        <v>0</v>
      </c>
      <c r="I60" s="75" t="s">
        <v>1</v>
      </c>
      <c r="J60" s="75" t="s">
        <v>2</v>
      </c>
      <c r="K60" s="75" t="s">
        <v>0</v>
      </c>
      <c r="L60" s="75" t="s">
        <v>85</v>
      </c>
      <c r="M60" s="75" t="s">
        <v>1</v>
      </c>
      <c r="N60" s="267" t="s">
        <v>2</v>
      </c>
      <c r="O60" s="75" t="s">
        <v>0</v>
      </c>
      <c r="P60" s="75" t="s">
        <v>85</v>
      </c>
      <c r="Q60" s="267" t="s">
        <v>1</v>
      </c>
      <c r="R60" s="75" t="s">
        <v>2</v>
      </c>
      <c r="S60" s="75" t="s">
        <v>0</v>
      </c>
      <c r="T60" s="75" t="s">
        <v>85</v>
      </c>
      <c r="U60" s="75" t="s">
        <v>1</v>
      </c>
      <c r="V60" s="267" t="s">
        <v>2</v>
      </c>
      <c r="W60" s="75" t="s">
        <v>0</v>
      </c>
      <c r="X60" s="75" t="s">
        <v>85</v>
      </c>
      <c r="Y60" s="267" t="s">
        <v>86</v>
      </c>
      <c r="Z60" s="75" t="s">
        <v>87</v>
      </c>
      <c r="AA60" s="75" t="s">
        <v>88</v>
      </c>
      <c r="AB60" s="75" t="s">
        <v>89</v>
      </c>
      <c r="AC60" s="75" t="s">
        <v>90</v>
      </c>
      <c r="AD60" s="75" t="s">
        <v>91</v>
      </c>
      <c r="AE60" s="75" t="s">
        <v>0</v>
      </c>
      <c r="AF60" s="75" t="s">
        <v>85</v>
      </c>
      <c r="AG60" s="267" t="s">
        <v>3</v>
      </c>
      <c r="AH60" s="5" t="s">
        <v>36</v>
      </c>
      <c r="AI60" s="75" t="s">
        <v>0</v>
      </c>
      <c r="AJ60" s="75" t="s">
        <v>85</v>
      </c>
      <c r="AK60" s="267" t="s">
        <v>88</v>
      </c>
      <c r="AL60" s="75" t="s">
        <v>36</v>
      </c>
      <c r="AM60" s="75" t="s">
        <v>0</v>
      </c>
      <c r="AN60" s="75" t="s">
        <v>85</v>
      </c>
      <c r="AO60" s="267" t="s">
        <v>92</v>
      </c>
      <c r="AP60" s="5" t="s">
        <v>36</v>
      </c>
      <c r="AQ60" s="75" t="s">
        <v>0</v>
      </c>
      <c r="AR60" s="75" t="s">
        <v>85</v>
      </c>
      <c r="AS60" s="267" t="s">
        <v>108</v>
      </c>
      <c r="AT60" s="362" t="s">
        <v>91</v>
      </c>
      <c r="AU60" s="363"/>
      <c r="AV60" s="364"/>
      <c r="AW60" s="75" t="s">
        <v>0</v>
      </c>
      <c r="AX60" s="75" t="s">
        <v>85</v>
      </c>
      <c r="AY60" s="267" t="s">
        <v>115</v>
      </c>
      <c r="AZ60" s="75" t="s">
        <v>93</v>
      </c>
      <c r="BA60" s="75" t="s">
        <v>91</v>
      </c>
      <c r="BB60" s="75" t="s">
        <v>0</v>
      </c>
      <c r="BC60" s="75" t="s">
        <v>85</v>
      </c>
      <c r="BD60" s="267" t="s">
        <v>1</v>
      </c>
      <c r="BE60" s="75" t="s">
        <v>2</v>
      </c>
      <c r="BF60" s="76" t="s">
        <v>0</v>
      </c>
    </row>
    <row r="61" spans="1:59" ht="15.75" thickBot="1">
      <c r="A61" s="447"/>
      <c r="B61" s="448"/>
      <c r="C61" s="77" t="s">
        <v>14</v>
      </c>
      <c r="D61" s="77" t="s">
        <v>14</v>
      </c>
      <c r="E61" s="77" t="s">
        <v>14</v>
      </c>
      <c r="F61" s="77" t="s">
        <v>14</v>
      </c>
      <c r="G61" s="77" t="s">
        <v>14</v>
      </c>
      <c r="H61" s="77" t="s">
        <v>14</v>
      </c>
      <c r="I61" s="77" t="s">
        <v>14</v>
      </c>
      <c r="J61" s="77" t="s">
        <v>14</v>
      </c>
      <c r="K61" s="77" t="s">
        <v>14</v>
      </c>
      <c r="L61" s="77" t="s">
        <v>14</v>
      </c>
      <c r="M61" s="77" t="s">
        <v>14</v>
      </c>
      <c r="N61" s="280" t="s">
        <v>14</v>
      </c>
      <c r="O61" s="77" t="s">
        <v>14</v>
      </c>
      <c r="P61" s="77" t="s">
        <v>14</v>
      </c>
      <c r="Q61" s="280" t="s">
        <v>14</v>
      </c>
      <c r="R61" s="77" t="s">
        <v>14</v>
      </c>
      <c r="S61" s="77" t="s">
        <v>14</v>
      </c>
      <c r="T61" s="77" t="s">
        <v>14</v>
      </c>
      <c r="U61" s="77" t="s">
        <v>14</v>
      </c>
      <c r="V61" s="280" t="s">
        <v>14</v>
      </c>
      <c r="W61" s="77" t="s">
        <v>14</v>
      </c>
      <c r="X61" s="77" t="s">
        <v>14</v>
      </c>
      <c r="Y61" s="280" t="s">
        <v>14</v>
      </c>
      <c r="Z61" s="77" t="s">
        <v>14</v>
      </c>
      <c r="AA61" s="77" t="s">
        <v>14</v>
      </c>
      <c r="AB61" s="77" t="s">
        <v>14</v>
      </c>
      <c r="AC61" s="77" t="s">
        <v>14</v>
      </c>
      <c r="AD61" s="77" t="s">
        <v>14</v>
      </c>
      <c r="AE61" s="77" t="s">
        <v>14</v>
      </c>
      <c r="AF61" s="77" t="s">
        <v>14</v>
      </c>
      <c r="AG61" s="280" t="s">
        <v>14</v>
      </c>
      <c r="AH61" s="77" t="s">
        <v>14</v>
      </c>
      <c r="AI61" s="77" t="s">
        <v>14</v>
      </c>
      <c r="AJ61" s="77" t="s">
        <v>14</v>
      </c>
      <c r="AK61" s="280" t="s">
        <v>14</v>
      </c>
      <c r="AL61" s="77" t="s">
        <v>14</v>
      </c>
      <c r="AM61" s="77" t="s">
        <v>14</v>
      </c>
      <c r="AN61" s="77" t="s">
        <v>14</v>
      </c>
      <c r="AO61" s="280" t="s">
        <v>14</v>
      </c>
      <c r="AP61" s="7" t="s">
        <v>14</v>
      </c>
      <c r="AQ61" s="77" t="s">
        <v>14</v>
      </c>
      <c r="AR61" s="77" t="s">
        <v>14</v>
      </c>
      <c r="AS61" s="280" t="s">
        <v>14</v>
      </c>
      <c r="AT61" s="365" t="s">
        <v>14</v>
      </c>
      <c r="AU61" s="366"/>
      <c r="AV61" s="367"/>
      <c r="AW61" s="77" t="s">
        <v>14</v>
      </c>
      <c r="AX61" s="77" t="s">
        <v>14</v>
      </c>
      <c r="AY61" s="280" t="s">
        <v>14</v>
      </c>
      <c r="AZ61" s="77" t="s">
        <v>14</v>
      </c>
      <c r="BA61" s="77" t="s">
        <v>14</v>
      </c>
      <c r="BB61" s="77" t="s">
        <v>14</v>
      </c>
      <c r="BC61" s="77" t="s">
        <v>14</v>
      </c>
      <c r="BD61" s="280" t="s">
        <v>14</v>
      </c>
      <c r="BE61" s="77" t="s">
        <v>14</v>
      </c>
      <c r="BF61" s="78" t="s">
        <v>14</v>
      </c>
    </row>
    <row r="62" spans="1:59" ht="15.75" thickTop="1">
      <c r="A62" s="437" t="s">
        <v>57</v>
      </c>
      <c r="B62" s="220" t="s">
        <v>58</v>
      </c>
      <c r="C62" s="221">
        <v>59</v>
      </c>
      <c r="D62" s="221">
        <v>127</v>
      </c>
      <c r="E62" s="221">
        <f>C62+D62</f>
        <v>186</v>
      </c>
      <c r="F62" s="221">
        <v>30</v>
      </c>
      <c r="G62" s="221">
        <v>159</v>
      </c>
      <c r="H62" s="221">
        <f>F62+G62</f>
        <v>189</v>
      </c>
      <c r="I62" s="221">
        <v>25</v>
      </c>
      <c r="J62" s="221">
        <v>164</v>
      </c>
      <c r="K62" s="221">
        <f>I62+J62</f>
        <v>189</v>
      </c>
      <c r="L62" s="221">
        <v>24</v>
      </c>
      <c r="M62" s="221">
        <v>4</v>
      </c>
      <c r="N62" s="327">
        <v>162</v>
      </c>
      <c r="O62" s="221">
        <v>190</v>
      </c>
      <c r="P62" s="221">
        <v>42</v>
      </c>
      <c r="Q62" s="327">
        <v>90</v>
      </c>
      <c r="R62" s="221">
        <v>58</v>
      </c>
      <c r="S62" s="221">
        <v>190</v>
      </c>
      <c r="T62" s="221">
        <v>49</v>
      </c>
      <c r="U62" s="221">
        <v>38</v>
      </c>
      <c r="V62" s="327">
        <v>103</v>
      </c>
      <c r="W62" s="221">
        <v>190</v>
      </c>
      <c r="X62" s="221">
        <v>11</v>
      </c>
      <c r="Y62" s="327">
        <v>134</v>
      </c>
      <c r="Z62" s="221">
        <v>25</v>
      </c>
      <c r="AA62" s="221">
        <v>4</v>
      </c>
      <c r="AB62" s="221">
        <v>10</v>
      </c>
      <c r="AC62" s="221">
        <v>6</v>
      </c>
      <c r="AD62" s="221">
        <v>0</v>
      </c>
      <c r="AE62" s="221">
        <v>190</v>
      </c>
      <c r="AF62" s="221">
        <v>10</v>
      </c>
      <c r="AG62" s="327">
        <v>180</v>
      </c>
      <c r="AH62" s="221">
        <v>0</v>
      </c>
      <c r="AI62" s="221">
        <v>190</v>
      </c>
      <c r="AJ62" s="221">
        <v>21</v>
      </c>
      <c r="AK62" s="327">
        <v>62</v>
      </c>
      <c r="AL62" s="221">
        <v>107</v>
      </c>
      <c r="AM62" s="221">
        <v>190</v>
      </c>
      <c r="AN62" s="221">
        <v>7</v>
      </c>
      <c r="AO62" s="327">
        <v>168</v>
      </c>
      <c r="AP62" s="221">
        <v>15</v>
      </c>
      <c r="AQ62" s="221">
        <v>190</v>
      </c>
      <c r="AR62" s="221">
        <v>1</v>
      </c>
      <c r="AS62" s="327">
        <v>188</v>
      </c>
      <c r="AT62" s="440">
        <v>1</v>
      </c>
      <c r="AU62" s="441"/>
      <c r="AV62" s="442"/>
      <c r="AW62" s="221">
        <v>190</v>
      </c>
      <c r="AX62" s="221">
        <v>22</v>
      </c>
      <c r="AY62" s="327">
        <v>141</v>
      </c>
      <c r="AZ62" s="221">
        <v>26</v>
      </c>
      <c r="BA62" s="221">
        <v>1</v>
      </c>
      <c r="BB62" s="221">
        <v>190</v>
      </c>
      <c r="BC62" s="221">
        <v>51</v>
      </c>
      <c r="BD62" s="327">
        <v>31</v>
      </c>
      <c r="BE62" s="221">
        <v>108</v>
      </c>
      <c r="BF62" s="222">
        <v>190</v>
      </c>
    </row>
    <row r="63" spans="1:59">
      <c r="A63" s="438"/>
      <c r="B63" s="223" t="s">
        <v>59</v>
      </c>
      <c r="C63" s="224">
        <v>86</v>
      </c>
      <c r="D63" s="224">
        <v>96</v>
      </c>
      <c r="E63" s="224">
        <f t="shared" ref="E63:E67" si="75">C63+D63</f>
        <v>182</v>
      </c>
      <c r="F63" s="224">
        <v>87</v>
      </c>
      <c r="G63" s="224">
        <v>96</v>
      </c>
      <c r="H63" s="224">
        <f t="shared" ref="H63:H67" si="76">F63+G63</f>
        <v>183</v>
      </c>
      <c r="I63" s="224">
        <v>49</v>
      </c>
      <c r="J63" s="224">
        <v>135</v>
      </c>
      <c r="K63" s="224">
        <f t="shared" ref="K63:K67" si="77">I63+J63</f>
        <v>184</v>
      </c>
      <c r="L63" s="224">
        <v>19</v>
      </c>
      <c r="M63" s="224">
        <v>12</v>
      </c>
      <c r="N63" s="327">
        <v>153</v>
      </c>
      <c r="O63" s="224">
        <v>184</v>
      </c>
      <c r="P63" s="224">
        <v>38</v>
      </c>
      <c r="Q63" s="327">
        <v>98</v>
      </c>
      <c r="R63" s="224">
        <v>48</v>
      </c>
      <c r="S63" s="224">
        <v>184</v>
      </c>
      <c r="T63" s="224">
        <v>35</v>
      </c>
      <c r="U63" s="224">
        <v>35</v>
      </c>
      <c r="V63" s="327">
        <v>114</v>
      </c>
      <c r="W63" s="224">
        <v>184</v>
      </c>
      <c r="X63" s="224">
        <v>3</v>
      </c>
      <c r="Y63" s="327">
        <v>151</v>
      </c>
      <c r="Z63" s="224">
        <v>21</v>
      </c>
      <c r="AA63" s="224">
        <v>4</v>
      </c>
      <c r="AB63" s="224">
        <v>1</v>
      </c>
      <c r="AC63" s="224">
        <v>3</v>
      </c>
      <c r="AD63" s="224">
        <v>1</v>
      </c>
      <c r="AE63" s="224">
        <v>184</v>
      </c>
      <c r="AF63" s="224">
        <v>2</v>
      </c>
      <c r="AG63" s="327">
        <v>182</v>
      </c>
      <c r="AH63" s="224">
        <v>0</v>
      </c>
      <c r="AI63" s="224">
        <v>184</v>
      </c>
      <c r="AJ63" s="224">
        <v>8</v>
      </c>
      <c r="AK63" s="327">
        <v>68</v>
      </c>
      <c r="AL63" s="224">
        <v>108</v>
      </c>
      <c r="AM63" s="224">
        <v>184</v>
      </c>
      <c r="AN63" s="224">
        <v>1</v>
      </c>
      <c r="AO63" s="327">
        <v>162</v>
      </c>
      <c r="AP63" s="224">
        <v>21</v>
      </c>
      <c r="AQ63" s="224">
        <v>184</v>
      </c>
      <c r="AR63" s="224">
        <v>1</v>
      </c>
      <c r="AS63" s="327">
        <v>181</v>
      </c>
      <c r="AT63" s="431">
        <v>2</v>
      </c>
      <c r="AU63" s="432"/>
      <c r="AV63" s="433"/>
      <c r="AW63" s="224">
        <v>184</v>
      </c>
      <c r="AX63" s="224">
        <v>9</v>
      </c>
      <c r="AY63" s="327">
        <v>143</v>
      </c>
      <c r="AZ63" s="224">
        <v>31</v>
      </c>
      <c r="BA63" s="224">
        <v>1</v>
      </c>
      <c r="BB63" s="224">
        <v>184</v>
      </c>
      <c r="BC63" s="224">
        <v>40</v>
      </c>
      <c r="BD63" s="327">
        <v>41</v>
      </c>
      <c r="BE63" s="224">
        <v>103</v>
      </c>
      <c r="BF63" s="225">
        <v>184</v>
      </c>
    </row>
    <row r="64" spans="1:59">
      <c r="A64" s="438"/>
      <c r="B64" s="223" t="s">
        <v>60</v>
      </c>
      <c r="C64" s="224">
        <v>69</v>
      </c>
      <c r="D64" s="224">
        <v>99</v>
      </c>
      <c r="E64" s="224">
        <f t="shared" si="75"/>
        <v>168</v>
      </c>
      <c r="F64" s="224">
        <v>80</v>
      </c>
      <c r="G64" s="224">
        <v>89</v>
      </c>
      <c r="H64" s="224">
        <f t="shared" si="76"/>
        <v>169</v>
      </c>
      <c r="I64" s="224">
        <v>57</v>
      </c>
      <c r="J64" s="224">
        <v>112</v>
      </c>
      <c r="K64" s="224">
        <f t="shared" si="77"/>
        <v>169</v>
      </c>
      <c r="L64" s="224">
        <v>13</v>
      </c>
      <c r="M64" s="224">
        <v>6</v>
      </c>
      <c r="N64" s="327">
        <v>150</v>
      </c>
      <c r="O64" s="224">
        <v>169</v>
      </c>
      <c r="P64" s="224">
        <v>33</v>
      </c>
      <c r="Q64" s="327">
        <v>92</v>
      </c>
      <c r="R64" s="224">
        <v>44</v>
      </c>
      <c r="S64" s="224">
        <v>169</v>
      </c>
      <c r="T64" s="224">
        <v>32</v>
      </c>
      <c r="U64" s="224">
        <v>29</v>
      </c>
      <c r="V64" s="327">
        <v>108</v>
      </c>
      <c r="W64" s="224">
        <v>169</v>
      </c>
      <c r="X64" s="224">
        <v>3</v>
      </c>
      <c r="Y64" s="327">
        <v>134</v>
      </c>
      <c r="Z64" s="224">
        <v>17</v>
      </c>
      <c r="AA64" s="224">
        <v>7</v>
      </c>
      <c r="AB64" s="224">
        <v>2</v>
      </c>
      <c r="AC64" s="224">
        <v>2</v>
      </c>
      <c r="AD64" s="224">
        <v>4</v>
      </c>
      <c r="AE64" s="224">
        <v>169</v>
      </c>
      <c r="AF64" s="224">
        <v>2</v>
      </c>
      <c r="AG64" s="327">
        <v>166</v>
      </c>
      <c r="AH64" s="224">
        <v>1</v>
      </c>
      <c r="AI64" s="224">
        <v>169</v>
      </c>
      <c r="AJ64" s="224">
        <v>3</v>
      </c>
      <c r="AK64" s="327">
        <v>72</v>
      </c>
      <c r="AL64" s="224">
        <v>94</v>
      </c>
      <c r="AM64" s="224">
        <v>169</v>
      </c>
      <c r="AN64" s="224">
        <v>1</v>
      </c>
      <c r="AO64" s="327">
        <v>150</v>
      </c>
      <c r="AP64" s="224">
        <v>18</v>
      </c>
      <c r="AQ64" s="224">
        <v>169</v>
      </c>
      <c r="AR64" s="224">
        <v>0</v>
      </c>
      <c r="AS64" s="327">
        <v>166</v>
      </c>
      <c r="AT64" s="431">
        <v>3</v>
      </c>
      <c r="AU64" s="432"/>
      <c r="AV64" s="433"/>
      <c r="AW64" s="224">
        <v>169</v>
      </c>
      <c r="AX64" s="224">
        <v>10</v>
      </c>
      <c r="AY64" s="327">
        <v>138</v>
      </c>
      <c r="AZ64" s="224">
        <v>21</v>
      </c>
      <c r="BA64" s="224">
        <v>0</v>
      </c>
      <c r="BB64" s="224">
        <v>169</v>
      </c>
      <c r="BC64" s="224">
        <v>34</v>
      </c>
      <c r="BD64" s="327">
        <v>29</v>
      </c>
      <c r="BE64" s="224">
        <v>106</v>
      </c>
      <c r="BF64" s="225">
        <v>169</v>
      </c>
    </row>
    <row r="65" spans="1:58">
      <c r="A65" s="438"/>
      <c r="B65" s="223" t="s">
        <v>61</v>
      </c>
      <c r="C65" s="224">
        <v>66</v>
      </c>
      <c r="D65" s="224">
        <v>82</v>
      </c>
      <c r="E65" s="224">
        <f t="shared" si="75"/>
        <v>148</v>
      </c>
      <c r="F65" s="224">
        <v>68</v>
      </c>
      <c r="G65" s="224">
        <v>82</v>
      </c>
      <c r="H65" s="224">
        <f t="shared" si="76"/>
        <v>150</v>
      </c>
      <c r="I65" s="224">
        <v>52</v>
      </c>
      <c r="J65" s="224">
        <v>97</v>
      </c>
      <c r="K65" s="224">
        <f t="shared" si="77"/>
        <v>149</v>
      </c>
      <c r="L65" s="224">
        <v>24</v>
      </c>
      <c r="M65" s="224">
        <v>7</v>
      </c>
      <c r="N65" s="327">
        <v>120</v>
      </c>
      <c r="O65" s="224">
        <v>151</v>
      </c>
      <c r="P65" s="224">
        <v>26</v>
      </c>
      <c r="Q65" s="327">
        <v>83</v>
      </c>
      <c r="R65" s="224">
        <v>42</v>
      </c>
      <c r="S65" s="224">
        <v>151</v>
      </c>
      <c r="T65" s="224">
        <v>26</v>
      </c>
      <c r="U65" s="224">
        <v>29</v>
      </c>
      <c r="V65" s="327">
        <v>96</v>
      </c>
      <c r="W65" s="224">
        <v>151</v>
      </c>
      <c r="X65" s="224">
        <v>6</v>
      </c>
      <c r="Y65" s="327">
        <v>114</v>
      </c>
      <c r="Z65" s="224">
        <v>22</v>
      </c>
      <c r="AA65" s="224">
        <v>3</v>
      </c>
      <c r="AB65" s="224">
        <v>1</v>
      </c>
      <c r="AC65" s="224">
        <v>4</v>
      </c>
      <c r="AD65" s="224">
        <v>1</v>
      </c>
      <c r="AE65" s="224">
        <v>151</v>
      </c>
      <c r="AF65" s="224">
        <v>4</v>
      </c>
      <c r="AG65" s="327">
        <v>146</v>
      </c>
      <c r="AH65" s="224">
        <v>1</v>
      </c>
      <c r="AI65" s="224">
        <v>151</v>
      </c>
      <c r="AJ65" s="224">
        <v>4</v>
      </c>
      <c r="AK65" s="327">
        <v>64</v>
      </c>
      <c r="AL65" s="224">
        <v>83</v>
      </c>
      <c r="AM65" s="224">
        <v>151</v>
      </c>
      <c r="AN65" s="224">
        <v>2</v>
      </c>
      <c r="AO65" s="327">
        <v>136</v>
      </c>
      <c r="AP65" s="224">
        <v>13</v>
      </c>
      <c r="AQ65" s="224">
        <v>151</v>
      </c>
      <c r="AR65" s="224">
        <v>0</v>
      </c>
      <c r="AS65" s="327">
        <v>150</v>
      </c>
      <c r="AT65" s="431">
        <v>1</v>
      </c>
      <c r="AU65" s="432"/>
      <c r="AV65" s="433"/>
      <c r="AW65" s="224">
        <v>151</v>
      </c>
      <c r="AX65" s="224">
        <v>5</v>
      </c>
      <c r="AY65" s="327">
        <v>127</v>
      </c>
      <c r="AZ65" s="224">
        <v>19</v>
      </c>
      <c r="BA65" s="224">
        <v>0</v>
      </c>
      <c r="BB65" s="224">
        <v>151</v>
      </c>
      <c r="BC65" s="224">
        <v>30</v>
      </c>
      <c r="BD65" s="327">
        <v>38</v>
      </c>
      <c r="BE65" s="224">
        <v>83</v>
      </c>
      <c r="BF65" s="225">
        <v>151</v>
      </c>
    </row>
    <row r="66" spans="1:58" ht="24">
      <c r="A66" s="438"/>
      <c r="B66" s="223" t="s">
        <v>62</v>
      </c>
      <c r="C66" s="224">
        <v>98</v>
      </c>
      <c r="D66" s="224">
        <v>204</v>
      </c>
      <c r="E66" s="224">
        <f t="shared" si="75"/>
        <v>302</v>
      </c>
      <c r="F66" s="224">
        <v>131</v>
      </c>
      <c r="G66" s="224">
        <v>175</v>
      </c>
      <c r="H66" s="224">
        <f t="shared" si="76"/>
        <v>306</v>
      </c>
      <c r="I66" s="224">
        <v>87</v>
      </c>
      <c r="J66" s="224">
        <v>217</v>
      </c>
      <c r="K66" s="224">
        <f t="shared" si="77"/>
        <v>304</v>
      </c>
      <c r="L66" s="224">
        <v>42</v>
      </c>
      <c r="M66" s="224">
        <v>21</v>
      </c>
      <c r="N66" s="327">
        <v>243</v>
      </c>
      <c r="O66" s="224">
        <v>306</v>
      </c>
      <c r="P66" s="224">
        <v>83</v>
      </c>
      <c r="Q66" s="327">
        <v>142</v>
      </c>
      <c r="R66" s="224">
        <v>81</v>
      </c>
      <c r="S66" s="224">
        <v>306</v>
      </c>
      <c r="T66" s="224">
        <v>88</v>
      </c>
      <c r="U66" s="224">
        <v>68</v>
      </c>
      <c r="V66" s="327">
        <v>150</v>
      </c>
      <c r="W66" s="224">
        <v>306</v>
      </c>
      <c r="X66" s="224">
        <v>11</v>
      </c>
      <c r="Y66" s="327">
        <v>227</v>
      </c>
      <c r="Z66" s="224">
        <v>40</v>
      </c>
      <c r="AA66" s="224">
        <v>9</v>
      </c>
      <c r="AB66" s="224">
        <v>3</v>
      </c>
      <c r="AC66" s="224">
        <v>13</v>
      </c>
      <c r="AD66" s="224">
        <v>3</v>
      </c>
      <c r="AE66" s="224">
        <v>306</v>
      </c>
      <c r="AF66" s="224">
        <v>7</v>
      </c>
      <c r="AG66" s="327">
        <v>297</v>
      </c>
      <c r="AH66" s="224">
        <v>2</v>
      </c>
      <c r="AI66" s="224">
        <v>306</v>
      </c>
      <c r="AJ66" s="224">
        <v>18</v>
      </c>
      <c r="AK66" s="327">
        <v>117</v>
      </c>
      <c r="AL66" s="224">
        <v>171</v>
      </c>
      <c r="AM66" s="224">
        <v>306</v>
      </c>
      <c r="AN66" s="224">
        <v>9</v>
      </c>
      <c r="AO66" s="327">
        <v>265</v>
      </c>
      <c r="AP66" s="224">
        <v>32</v>
      </c>
      <c r="AQ66" s="224">
        <v>306</v>
      </c>
      <c r="AR66" s="224">
        <v>2</v>
      </c>
      <c r="AS66" s="327">
        <v>301</v>
      </c>
      <c r="AT66" s="431">
        <v>3</v>
      </c>
      <c r="AU66" s="432"/>
      <c r="AV66" s="433"/>
      <c r="AW66" s="224">
        <v>306</v>
      </c>
      <c r="AX66" s="224">
        <v>26</v>
      </c>
      <c r="AY66" s="327">
        <v>227</v>
      </c>
      <c r="AZ66" s="224">
        <v>50</v>
      </c>
      <c r="BA66" s="224">
        <v>3</v>
      </c>
      <c r="BB66" s="224">
        <v>306</v>
      </c>
      <c r="BC66" s="224">
        <v>67</v>
      </c>
      <c r="BD66" s="327">
        <v>60</v>
      </c>
      <c r="BE66" s="224">
        <v>179</v>
      </c>
      <c r="BF66" s="225">
        <v>306</v>
      </c>
    </row>
    <row r="67" spans="1:58" ht="15.75" thickBot="1">
      <c r="A67" s="439"/>
      <c r="B67" s="54" t="s">
        <v>0</v>
      </c>
      <c r="C67" s="114">
        <v>378</v>
      </c>
      <c r="D67" s="114">
        <v>608</v>
      </c>
      <c r="E67" s="114">
        <f t="shared" si="75"/>
        <v>986</v>
      </c>
      <c r="F67" s="114">
        <v>396</v>
      </c>
      <c r="G67" s="114">
        <v>601</v>
      </c>
      <c r="H67" s="114">
        <f t="shared" si="76"/>
        <v>997</v>
      </c>
      <c r="I67" s="114">
        <v>270</v>
      </c>
      <c r="J67" s="114">
        <v>725</v>
      </c>
      <c r="K67" s="114">
        <f t="shared" si="77"/>
        <v>995</v>
      </c>
      <c r="L67" s="114">
        <v>122</v>
      </c>
      <c r="M67" s="114">
        <v>50</v>
      </c>
      <c r="N67" s="328">
        <v>828</v>
      </c>
      <c r="O67" s="114">
        <v>1000</v>
      </c>
      <c r="P67" s="114">
        <v>222</v>
      </c>
      <c r="Q67" s="328">
        <v>505</v>
      </c>
      <c r="R67" s="114">
        <v>273</v>
      </c>
      <c r="S67" s="114">
        <v>1000</v>
      </c>
      <c r="T67" s="114">
        <v>230</v>
      </c>
      <c r="U67" s="114">
        <v>199</v>
      </c>
      <c r="V67" s="328">
        <v>571</v>
      </c>
      <c r="W67" s="114">
        <v>1000</v>
      </c>
      <c r="X67" s="114">
        <v>34</v>
      </c>
      <c r="Y67" s="328">
        <v>760</v>
      </c>
      <c r="Z67" s="114">
        <v>125</v>
      </c>
      <c r="AA67" s="114">
        <v>27</v>
      </c>
      <c r="AB67" s="114">
        <v>17</v>
      </c>
      <c r="AC67" s="114">
        <v>28</v>
      </c>
      <c r="AD67" s="114">
        <v>9</v>
      </c>
      <c r="AE67" s="114">
        <v>1000</v>
      </c>
      <c r="AF67" s="114">
        <v>25</v>
      </c>
      <c r="AG67" s="328">
        <v>971</v>
      </c>
      <c r="AH67" s="114">
        <v>4</v>
      </c>
      <c r="AI67" s="114">
        <v>1000</v>
      </c>
      <c r="AJ67" s="114">
        <v>54</v>
      </c>
      <c r="AK67" s="328">
        <v>383</v>
      </c>
      <c r="AL67" s="114">
        <v>563</v>
      </c>
      <c r="AM67" s="114">
        <v>1000</v>
      </c>
      <c r="AN67" s="114">
        <v>20</v>
      </c>
      <c r="AO67" s="328">
        <v>881</v>
      </c>
      <c r="AP67" s="114">
        <v>99</v>
      </c>
      <c r="AQ67" s="114">
        <v>1000</v>
      </c>
      <c r="AR67" s="114">
        <v>4</v>
      </c>
      <c r="AS67" s="328">
        <v>986</v>
      </c>
      <c r="AT67" s="434">
        <v>10</v>
      </c>
      <c r="AU67" s="435"/>
      <c r="AV67" s="436"/>
      <c r="AW67" s="114">
        <v>1000</v>
      </c>
      <c r="AX67" s="114">
        <v>72</v>
      </c>
      <c r="AY67" s="328">
        <v>776</v>
      </c>
      <c r="AZ67" s="114">
        <v>147</v>
      </c>
      <c r="BA67" s="114">
        <v>5</v>
      </c>
      <c r="BB67" s="114">
        <v>1000</v>
      </c>
      <c r="BC67" s="114">
        <v>222</v>
      </c>
      <c r="BD67" s="328">
        <v>199</v>
      </c>
      <c r="BE67" s="114">
        <v>579</v>
      </c>
      <c r="BF67" s="115">
        <v>1000</v>
      </c>
    </row>
    <row r="68" spans="1:58" ht="15.75" thickTop="1">
      <c r="A68" s="136"/>
      <c r="B68" s="108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219"/>
      <c r="AU68" s="219"/>
      <c r="AV68" s="219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</row>
    <row r="69" spans="1:58">
      <c r="A69" s="1">
        <v>2013</v>
      </c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336"/>
      <c r="O69" s="113"/>
      <c r="P69" s="113"/>
      <c r="Q69" s="336"/>
      <c r="R69" s="113"/>
      <c r="S69" s="113"/>
      <c r="T69" s="113"/>
      <c r="U69" s="113"/>
      <c r="V69" s="336"/>
      <c r="W69" s="113"/>
      <c r="X69" s="113"/>
      <c r="Y69" s="336"/>
      <c r="Z69" s="113"/>
      <c r="AA69" s="113"/>
      <c r="AB69" s="113"/>
      <c r="AC69" s="113"/>
      <c r="AD69" s="113"/>
      <c r="AE69" s="113"/>
      <c r="AF69" s="113"/>
      <c r="AG69" s="336"/>
      <c r="AH69" s="113"/>
      <c r="AI69" s="113"/>
      <c r="AJ69" s="113"/>
      <c r="AK69" s="336"/>
      <c r="AL69" s="113"/>
      <c r="AM69" s="113"/>
      <c r="AN69" s="113"/>
      <c r="AO69" s="336"/>
      <c r="AP69" s="113"/>
      <c r="AQ69" s="113"/>
      <c r="AR69" s="113"/>
      <c r="AS69" s="336"/>
      <c r="AT69" s="219"/>
      <c r="AU69" s="219"/>
      <c r="AV69" s="219"/>
      <c r="AW69" s="113"/>
      <c r="AX69" s="113"/>
      <c r="AY69" s="336"/>
      <c r="AZ69" s="113"/>
      <c r="BA69" s="113"/>
      <c r="BB69" s="113"/>
      <c r="BC69" s="113"/>
      <c r="BD69" s="336"/>
      <c r="BE69" s="113"/>
      <c r="BF69" s="113"/>
    </row>
    <row r="70" spans="1:58">
      <c r="A70" s="1"/>
      <c r="B70" s="3" t="s">
        <v>122</v>
      </c>
      <c r="C70" s="3" t="s">
        <v>128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336"/>
      <c r="O70" s="113"/>
      <c r="P70" s="113"/>
      <c r="Q70" s="336"/>
      <c r="R70" s="113"/>
      <c r="S70" s="113"/>
      <c r="T70" s="113"/>
      <c r="U70" s="113"/>
      <c r="V70" s="336"/>
      <c r="W70" s="113"/>
      <c r="X70" s="113"/>
      <c r="Y70" s="336"/>
      <c r="Z70" s="113"/>
      <c r="AA70" s="113"/>
      <c r="AB70" s="113"/>
      <c r="AC70" s="113"/>
      <c r="AD70" s="113"/>
      <c r="AE70" s="113"/>
      <c r="AF70" s="113"/>
      <c r="AG70" s="336"/>
      <c r="AH70" s="113"/>
      <c r="AI70" s="113"/>
      <c r="AJ70" s="113"/>
      <c r="AK70" s="336"/>
      <c r="AL70" s="113"/>
      <c r="AM70" s="113"/>
      <c r="AN70" s="113"/>
      <c r="AO70" s="336"/>
      <c r="AP70" s="113"/>
      <c r="AQ70" s="113"/>
      <c r="AR70" s="113"/>
      <c r="AS70" s="336"/>
      <c r="AT70" s="219"/>
      <c r="AU70" s="219"/>
      <c r="AV70" s="219"/>
      <c r="AW70" s="113"/>
      <c r="AX70" s="113"/>
      <c r="AY70" s="336"/>
      <c r="AZ70" s="113"/>
      <c r="BA70" s="113"/>
      <c r="BB70" s="113"/>
      <c r="BC70" s="113"/>
      <c r="BD70" s="336"/>
      <c r="BE70" s="113"/>
      <c r="BF70" s="113"/>
    </row>
    <row r="71" spans="1:58" ht="15.75" thickBot="1">
      <c r="A71" s="335"/>
      <c r="B71" s="108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336"/>
      <c r="O71" s="113"/>
      <c r="P71" s="113"/>
      <c r="Q71" s="336"/>
      <c r="R71" s="113"/>
      <c r="S71" s="113"/>
      <c r="T71" s="113"/>
      <c r="U71" s="113"/>
      <c r="V71" s="336"/>
      <c r="W71" s="113"/>
      <c r="X71" s="113"/>
      <c r="Y71" s="336"/>
      <c r="Z71" s="113"/>
      <c r="AA71" s="113"/>
      <c r="AB71" s="113"/>
      <c r="AC71" s="113"/>
      <c r="AD71" s="113"/>
      <c r="AE71" s="113"/>
      <c r="AF71" s="113"/>
      <c r="AG71" s="336"/>
      <c r="AH71" s="113"/>
      <c r="AI71" s="113"/>
      <c r="AJ71" s="113"/>
      <c r="AK71" s="336"/>
      <c r="AL71" s="113"/>
      <c r="AM71" s="113"/>
      <c r="AN71" s="113"/>
      <c r="AO71" s="336"/>
      <c r="AP71" s="113"/>
      <c r="AQ71" s="113"/>
      <c r="AR71" s="113"/>
      <c r="AS71" s="336"/>
      <c r="AT71" s="219"/>
      <c r="AU71" s="219"/>
      <c r="AV71" s="219"/>
      <c r="AW71" s="113"/>
      <c r="AX71" s="113"/>
      <c r="AY71" s="336"/>
      <c r="AZ71" s="113"/>
      <c r="BA71" s="113"/>
      <c r="BB71" s="113"/>
      <c r="BC71" s="113"/>
      <c r="BD71" s="336"/>
      <c r="BE71" s="113"/>
      <c r="BF71" s="113"/>
    </row>
    <row r="72" spans="1:58" ht="38.25" customHeight="1" thickTop="1">
      <c r="A72" s="443"/>
      <c r="B72" s="444"/>
      <c r="C72" s="353" t="s">
        <v>66</v>
      </c>
      <c r="D72" s="354"/>
      <c r="E72" s="355"/>
      <c r="F72" s="356" t="s">
        <v>65</v>
      </c>
      <c r="G72" s="354"/>
      <c r="H72" s="355"/>
      <c r="I72" s="356" t="s">
        <v>101</v>
      </c>
      <c r="J72" s="354"/>
      <c r="K72" s="355"/>
      <c r="L72" s="383" t="s">
        <v>102</v>
      </c>
      <c r="M72" s="384"/>
      <c r="N72" s="384"/>
      <c r="O72" s="385"/>
      <c r="P72" s="357" t="s">
        <v>103</v>
      </c>
      <c r="Q72" s="358"/>
      <c r="R72" s="358"/>
      <c r="S72" s="359"/>
      <c r="T72" s="346" t="s">
        <v>104</v>
      </c>
      <c r="U72" s="354"/>
      <c r="V72" s="354"/>
      <c r="W72" s="355"/>
      <c r="X72" s="346" t="s">
        <v>105</v>
      </c>
      <c r="Y72" s="347"/>
      <c r="Z72" s="347"/>
      <c r="AA72" s="347"/>
      <c r="AB72" s="347"/>
      <c r="AC72" s="347"/>
      <c r="AD72" s="347"/>
      <c r="AE72" s="348"/>
      <c r="AF72" s="360" t="s">
        <v>106</v>
      </c>
      <c r="AG72" s="360"/>
      <c r="AH72" s="360"/>
      <c r="AI72" s="360"/>
      <c r="AJ72" s="361" t="s">
        <v>109</v>
      </c>
      <c r="AK72" s="347"/>
      <c r="AL72" s="347"/>
      <c r="AM72" s="348"/>
      <c r="AN72" s="346" t="s">
        <v>111</v>
      </c>
      <c r="AO72" s="347"/>
      <c r="AP72" s="347"/>
      <c r="AQ72" s="348"/>
      <c r="AR72" s="346" t="s">
        <v>113</v>
      </c>
      <c r="AS72" s="347"/>
      <c r="AT72" s="347"/>
      <c r="AU72" s="347"/>
      <c r="AV72" s="347"/>
      <c r="AW72" s="348"/>
      <c r="AX72" s="346" t="s">
        <v>83</v>
      </c>
      <c r="AY72" s="347"/>
      <c r="AZ72" s="347"/>
      <c r="BA72" s="347"/>
      <c r="BB72" s="348"/>
      <c r="BC72" s="346" t="s">
        <v>84</v>
      </c>
      <c r="BD72" s="347"/>
      <c r="BE72" s="347"/>
      <c r="BF72" s="349"/>
    </row>
    <row r="73" spans="1:58" ht="72.75">
      <c r="A73" s="445"/>
      <c r="B73" s="446"/>
      <c r="C73" s="75" t="s">
        <v>1</v>
      </c>
      <c r="D73" s="75" t="s">
        <v>2</v>
      </c>
      <c r="E73" s="75" t="s">
        <v>0</v>
      </c>
      <c r="F73" s="75" t="s">
        <v>1</v>
      </c>
      <c r="G73" s="75" t="s">
        <v>2</v>
      </c>
      <c r="H73" s="75" t="s">
        <v>0</v>
      </c>
      <c r="I73" s="75" t="s">
        <v>1</v>
      </c>
      <c r="J73" s="75" t="s">
        <v>2</v>
      </c>
      <c r="K73" s="75" t="s">
        <v>0</v>
      </c>
      <c r="L73" s="75" t="s">
        <v>85</v>
      </c>
      <c r="M73" s="75" t="s">
        <v>1</v>
      </c>
      <c r="N73" s="267" t="s">
        <v>2</v>
      </c>
      <c r="O73" s="75" t="s">
        <v>0</v>
      </c>
      <c r="P73" s="75" t="s">
        <v>85</v>
      </c>
      <c r="Q73" s="267" t="s">
        <v>1</v>
      </c>
      <c r="R73" s="75" t="s">
        <v>2</v>
      </c>
      <c r="S73" s="75" t="s">
        <v>0</v>
      </c>
      <c r="T73" s="75" t="s">
        <v>85</v>
      </c>
      <c r="U73" s="75" t="s">
        <v>1</v>
      </c>
      <c r="V73" s="267" t="s">
        <v>2</v>
      </c>
      <c r="W73" s="75" t="s">
        <v>0</v>
      </c>
      <c r="X73" s="75" t="s">
        <v>85</v>
      </c>
      <c r="Y73" s="267" t="s">
        <v>86</v>
      </c>
      <c r="Z73" s="75" t="s">
        <v>87</v>
      </c>
      <c r="AA73" s="75" t="s">
        <v>88</v>
      </c>
      <c r="AB73" s="75" t="s">
        <v>89</v>
      </c>
      <c r="AC73" s="75" t="s">
        <v>90</v>
      </c>
      <c r="AD73" s="75" t="s">
        <v>91</v>
      </c>
      <c r="AE73" s="75" t="s">
        <v>0</v>
      </c>
      <c r="AF73" s="75" t="s">
        <v>85</v>
      </c>
      <c r="AG73" s="267" t="s">
        <v>3</v>
      </c>
      <c r="AH73" s="5" t="s">
        <v>36</v>
      </c>
      <c r="AI73" s="75" t="s">
        <v>0</v>
      </c>
      <c r="AJ73" s="75" t="s">
        <v>85</v>
      </c>
      <c r="AK73" s="267" t="s">
        <v>88</v>
      </c>
      <c r="AL73" s="75" t="s">
        <v>36</v>
      </c>
      <c r="AM73" s="75" t="s">
        <v>0</v>
      </c>
      <c r="AN73" s="75" t="s">
        <v>85</v>
      </c>
      <c r="AO73" s="267" t="s">
        <v>92</v>
      </c>
      <c r="AP73" s="5" t="s">
        <v>36</v>
      </c>
      <c r="AQ73" s="75" t="s">
        <v>0</v>
      </c>
      <c r="AR73" s="75" t="s">
        <v>85</v>
      </c>
      <c r="AS73" s="267" t="s">
        <v>108</v>
      </c>
      <c r="AT73" s="362" t="s">
        <v>91</v>
      </c>
      <c r="AU73" s="363"/>
      <c r="AV73" s="364"/>
      <c r="AW73" s="75" t="s">
        <v>0</v>
      </c>
      <c r="AX73" s="75" t="s">
        <v>85</v>
      </c>
      <c r="AY73" s="267" t="s">
        <v>127</v>
      </c>
      <c r="AZ73" s="75" t="s">
        <v>93</v>
      </c>
      <c r="BA73" s="75" t="s">
        <v>91</v>
      </c>
      <c r="BB73" s="75" t="s">
        <v>0</v>
      </c>
      <c r="BC73" s="75" t="s">
        <v>85</v>
      </c>
      <c r="BD73" s="267" t="s">
        <v>1</v>
      </c>
      <c r="BE73" s="75" t="s">
        <v>2</v>
      </c>
      <c r="BF73" s="76" t="s">
        <v>0</v>
      </c>
    </row>
    <row r="74" spans="1:58" ht="15.75" thickBot="1">
      <c r="A74" s="447"/>
      <c r="B74" s="448"/>
      <c r="C74" s="77" t="s">
        <v>14</v>
      </c>
      <c r="D74" s="77" t="s">
        <v>14</v>
      </c>
      <c r="E74" s="77" t="s">
        <v>14</v>
      </c>
      <c r="F74" s="77" t="s">
        <v>14</v>
      </c>
      <c r="G74" s="77" t="s">
        <v>14</v>
      </c>
      <c r="H74" s="77" t="s">
        <v>14</v>
      </c>
      <c r="I74" s="77" t="s">
        <v>14</v>
      </c>
      <c r="J74" s="77" t="s">
        <v>14</v>
      </c>
      <c r="K74" s="77" t="s">
        <v>14</v>
      </c>
      <c r="L74" s="77" t="s">
        <v>14</v>
      </c>
      <c r="M74" s="77" t="s">
        <v>14</v>
      </c>
      <c r="N74" s="280" t="s">
        <v>14</v>
      </c>
      <c r="O74" s="77" t="s">
        <v>14</v>
      </c>
      <c r="P74" s="77" t="s">
        <v>14</v>
      </c>
      <c r="Q74" s="280" t="s">
        <v>14</v>
      </c>
      <c r="R74" s="77" t="s">
        <v>14</v>
      </c>
      <c r="S74" s="77" t="s">
        <v>14</v>
      </c>
      <c r="T74" s="77" t="s">
        <v>14</v>
      </c>
      <c r="U74" s="77" t="s">
        <v>14</v>
      </c>
      <c r="V74" s="280" t="s">
        <v>14</v>
      </c>
      <c r="W74" s="77" t="s">
        <v>14</v>
      </c>
      <c r="X74" s="77" t="s">
        <v>14</v>
      </c>
      <c r="Y74" s="280" t="s">
        <v>14</v>
      </c>
      <c r="Z74" s="77" t="s">
        <v>14</v>
      </c>
      <c r="AA74" s="77" t="s">
        <v>14</v>
      </c>
      <c r="AB74" s="77" t="s">
        <v>14</v>
      </c>
      <c r="AC74" s="77" t="s">
        <v>14</v>
      </c>
      <c r="AD74" s="77" t="s">
        <v>14</v>
      </c>
      <c r="AE74" s="77" t="s">
        <v>14</v>
      </c>
      <c r="AF74" s="77" t="s">
        <v>14</v>
      </c>
      <c r="AG74" s="280" t="s">
        <v>14</v>
      </c>
      <c r="AH74" s="77" t="s">
        <v>14</v>
      </c>
      <c r="AI74" s="77" t="s">
        <v>14</v>
      </c>
      <c r="AJ74" s="77" t="s">
        <v>14</v>
      </c>
      <c r="AK74" s="280" t="s">
        <v>14</v>
      </c>
      <c r="AL74" s="77" t="s">
        <v>14</v>
      </c>
      <c r="AM74" s="77" t="s">
        <v>14</v>
      </c>
      <c r="AN74" s="77" t="s">
        <v>14</v>
      </c>
      <c r="AO74" s="280" t="s">
        <v>14</v>
      </c>
      <c r="AP74" s="7" t="s">
        <v>14</v>
      </c>
      <c r="AQ74" s="77" t="s">
        <v>14</v>
      </c>
      <c r="AR74" s="77" t="s">
        <v>14</v>
      </c>
      <c r="AS74" s="280" t="s">
        <v>14</v>
      </c>
      <c r="AT74" s="365" t="s">
        <v>14</v>
      </c>
      <c r="AU74" s="366"/>
      <c r="AV74" s="367"/>
      <c r="AW74" s="77" t="s">
        <v>14</v>
      </c>
      <c r="AX74" s="77" t="s">
        <v>14</v>
      </c>
      <c r="AY74" s="280" t="s">
        <v>14</v>
      </c>
      <c r="AZ74" s="77" t="s">
        <v>14</v>
      </c>
      <c r="BA74" s="77" t="s">
        <v>14</v>
      </c>
      <c r="BB74" s="77" t="s">
        <v>14</v>
      </c>
      <c r="BC74" s="77" t="s">
        <v>14</v>
      </c>
      <c r="BD74" s="280" t="s">
        <v>14</v>
      </c>
      <c r="BE74" s="77" t="s">
        <v>14</v>
      </c>
      <c r="BF74" s="78" t="s">
        <v>14</v>
      </c>
    </row>
    <row r="75" spans="1:58" ht="15.75" thickTop="1">
      <c r="A75" s="437" t="s">
        <v>57</v>
      </c>
      <c r="B75" s="220" t="s">
        <v>58</v>
      </c>
      <c r="C75" s="221">
        <v>102.45018124400004</v>
      </c>
      <c r="D75" s="221">
        <v>171.39787324800008</v>
      </c>
      <c r="E75" s="221">
        <f>C75+D75</f>
        <v>273.84805449200013</v>
      </c>
      <c r="F75" s="221">
        <v>48.220861708000015</v>
      </c>
      <c r="G75" s="221">
        <v>229.67755249600012</v>
      </c>
      <c r="H75" s="221">
        <f>F75+G75</f>
        <v>277.89841420400012</v>
      </c>
      <c r="I75" s="221">
        <v>35.572555270000016</v>
      </c>
      <c r="J75" s="221">
        <v>242.32585893400011</v>
      </c>
      <c r="K75" s="221">
        <f>I75+J75</f>
        <v>277.89841420400012</v>
      </c>
      <c r="L75" s="221">
        <v>33.461707212000015</v>
      </c>
      <c r="M75" s="221">
        <v>6.8297714759999995</v>
      </c>
      <c r="N75" s="327">
        <v>237.60693551600011</v>
      </c>
      <c r="O75" s="221">
        <v>277.89841420399989</v>
      </c>
      <c r="P75" s="221">
        <v>58.948242954000015</v>
      </c>
      <c r="Q75" s="327">
        <v>129.16688290600004</v>
      </c>
      <c r="R75" s="221">
        <v>89.783288344000027</v>
      </c>
      <c r="S75" s="221">
        <v>277.89841420399989</v>
      </c>
      <c r="T75" s="221">
        <v>61.793834182000019</v>
      </c>
      <c r="U75" s="221">
        <v>72.349879024000018</v>
      </c>
      <c r="V75" s="327">
        <v>143.75470099800006</v>
      </c>
      <c r="W75" s="221">
        <v>277.89841420399989</v>
      </c>
      <c r="X75" s="221">
        <v>16.525525194000004</v>
      </c>
      <c r="Y75" s="327">
        <v>182.88038867800009</v>
      </c>
      <c r="Z75" s="221">
        <v>40.635956048000011</v>
      </c>
      <c r="AA75" s="221">
        <v>12.56173596</v>
      </c>
      <c r="AB75" s="221">
        <v>18.722943730000001</v>
      </c>
      <c r="AC75" s="221">
        <v>6.5718645940000009</v>
      </c>
      <c r="AD75" s="221">
        <v>0</v>
      </c>
      <c r="AE75" s="221">
        <v>277.89841420399989</v>
      </c>
      <c r="AF75" s="221">
        <v>17.796473142000004</v>
      </c>
      <c r="AG75" s="327">
        <v>260.10194106199998</v>
      </c>
      <c r="AH75" s="221">
        <v>0</v>
      </c>
      <c r="AI75" s="221">
        <v>277.89841420399989</v>
      </c>
      <c r="AJ75" s="221">
        <v>25.705465148000002</v>
      </c>
      <c r="AK75" s="327">
        <v>92.496520644000029</v>
      </c>
      <c r="AL75" s="221">
        <v>159.69642841200007</v>
      </c>
      <c r="AM75" s="221">
        <v>277.89841420399989</v>
      </c>
      <c r="AN75" s="221">
        <v>13.488206548000001</v>
      </c>
      <c r="AO75" s="327">
        <v>236.16284661200012</v>
      </c>
      <c r="AP75" s="221">
        <v>28.247361044000002</v>
      </c>
      <c r="AQ75" s="221">
        <v>277.89841420399989</v>
      </c>
      <c r="AR75" s="221">
        <v>0</v>
      </c>
      <c r="AS75" s="327">
        <v>274.10596137399989</v>
      </c>
      <c r="AT75" s="440">
        <v>3.7924528300000002</v>
      </c>
      <c r="AU75" s="441"/>
      <c r="AV75" s="442"/>
      <c r="AW75" s="221">
        <v>277.89841420399989</v>
      </c>
      <c r="AX75" s="221">
        <v>23.679383016000003</v>
      </c>
      <c r="AY75" s="327">
        <v>226.14481110000011</v>
      </c>
      <c r="AZ75" s="221">
        <v>24.023860376000009</v>
      </c>
      <c r="BA75" s="221">
        <v>4.0503597119999997</v>
      </c>
      <c r="BB75" s="221">
        <v>277.89841420399989</v>
      </c>
      <c r="BC75" s="221">
        <v>77.392888788000022</v>
      </c>
      <c r="BD75" s="327">
        <v>47.055070700000009</v>
      </c>
      <c r="BE75" s="221">
        <v>153.45045471600005</v>
      </c>
      <c r="BF75" s="222">
        <v>277.89841420399989</v>
      </c>
    </row>
    <row r="76" spans="1:58">
      <c r="A76" s="438"/>
      <c r="B76" s="223" t="s">
        <v>59</v>
      </c>
      <c r="C76" s="224">
        <v>138.45378435200004</v>
      </c>
      <c r="D76" s="224">
        <v>158.83794184000007</v>
      </c>
      <c r="E76" s="224">
        <f t="shared" ref="E76:E80" si="78">C76+D76</f>
        <v>297.29172619200011</v>
      </c>
      <c r="F76" s="224">
        <v>145.95211953400005</v>
      </c>
      <c r="G76" s="224">
        <v>151.33960665800006</v>
      </c>
      <c r="H76" s="224">
        <f t="shared" ref="H76:H80" si="79">F76+G76</f>
        <v>297.29172619200011</v>
      </c>
      <c r="I76" s="224">
        <v>70.841415208000015</v>
      </c>
      <c r="J76" s="224">
        <v>226.45031098400011</v>
      </c>
      <c r="K76" s="224">
        <f t="shared" ref="K76:K80" si="80">I76+J76</f>
        <v>297.29172619200011</v>
      </c>
      <c r="L76" s="224">
        <v>35.745696226000014</v>
      </c>
      <c r="M76" s="224">
        <v>20.575884906000006</v>
      </c>
      <c r="N76" s="327">
        <v>240.97014506000011</v>
      </c>
      <c r="O76" s="224">
        <v>297.29172619199994</v>
      </c>
      <c r="P76" s="224">
        <v>53.713505772000012</v>
      </c>
      <c r="Q76" s="327">
        <v>177.64745604800004</v>
      </c>
      <c r="R76" s="224">
        <v>65.930764372000013</v>
      </c>
      <c r="S76" s="224">
        <v>297.29172619199994</v>
      </c>
      <c r="T76" s="224">
        <v>39.365008100000018</v>
      </c>
      <c r="U76" s="224">
        <v>76.076152390000018</v>
      </c>
      <c r="V76" s="327">
        <v>181.85056570200007</v>
      </c>
      <c r="W76" s="224">
        <v>297.29172619199994</v>
      </c>
      <c r="X76" s="224">
        <v>0</v>
      </c>
      <c r="Y76" s="327">
        <v>243.83612730200011</v>
      </c>
      <c r="Z76" s="224">
        <v>38.114451166000009</v>
      </c>
      <c r="AA76" s="224">
        <v>5.6453940060000001</v>
      </c>
      <c r="AB76" s="224">
        <v>3.7924528300000002</v>
      </c>
      <c r="AC76" s="224">
        <v>1.8529411760000001</v>
      </c>
      <c r="AD76" s="224">
        <v>4.0503597119999997</v>
      </c>
      <c r="AE76" s="224">
        <v>297.29172619199994</v>
      </c>
      <c r="AF76" s="224">
        <v>0</v>
      </c>
      <c r="AG76" s="327">
        <v>297.29172619199994</v>
      </c>
      <c r="AH76" s="224">
        <v>0</v>
      </c>
      <c r="AI76" s="224">
        <v>297.29172619199994</v>
      </c>
      <c r="AJ76" s="224">
        <v>15.341147724000001</v>
      </c>
      <c r="AK76" s="327">
        <v>114.17201709400004</v>
      </c>
      <c r="AL76" s="224">
        <v>167.77856137400005</v>
      </c>
      <c r="AM76" s="224">
        <v>297.29172619199994</v>
      </c>
      <c r="AN76" s="224">
        <v>0</v>
      </c>
      <c r="AO76" s="327">
        <v>259.34861143000006</v>
      </c>
      <c r="AP76" s="224">
        <v>37.943114762000008</v>
      </c>
      <c r="AQ76" s="224">
        <v>297.29172619199994</v>
      </c>
      <c r="AR76" s="224">
        <v>0</v>
      </c>
      <c r="AS76" s="327">
        <v>293.49927336199994</v>
      </c>
      <c r="AT76" s="431">
        <v>3.7924528300000002</v>
      </c>
      <c r="AU76" s="432"/>
      <c r="AV76" s="433"/>
      <c r="AW76" s="224">
        <v>297.29172619199994</v>
      </c>
      <c r="AX76" s="224">
        <v>14.930490900000002</v>
      </c>
      <c r="AY76" s="327">
        <v>224.4446198660001</v>
      </c>
      <c r="AZ76" s="224">
        <v>53.866255714000019</v>
      </c>
      <c r="BA76" s="224">
        <v>4.0503597119999997</v>
      </c>
      <c r="BB76" s="224">
        <v>297.29172619199994</v>
      </c>
      <c r="BC76" s="224">
        <v>73.344333628000015</v>
      </c>
      <c r="BD76" s="327">
        <v>79.286611992000019</v>
      </c>
      <c r="BE76" s="224">
        <v>144.66078057200005</v>
      </c>
      <c r="BF76" s="225">
        <v>297.29172619199994</v>
      </c>
    </row>
    <row r="77" spans="1:58">
      <c r="A77" s="438"/>
      <c r="B77" s="223" t="s">
        <v>60</v>
      </c>
      <c r="C77" s="224">
        <v>114.08544661600004</v>
      </c>
      <c r="D77" s="224">
        <v>145.69421265200006</v>
      </c>
      <c r="E77" s="224">
        <f t="shared" si="78"/>
        <v>259.7796592680001</v>
      </c>
      <c r="F77" s="224">
        <v>146.64107425400005</v>
      </c>
      <c r="G77" s="224">
        <v>114.06505560200004</v>
      </c>
      <c r="H77" s="224">
        <f t="shared" si="79"/>
        <v>260.70612985600008</v>
      </c>
      <c r="I77" s="224">
        <v>75.626518090000019</v>
      </c>
      <c r="J77" s="224">
        <v>185.07961176600008</v>
      </c>
      <c r="K77" s="224">
        <f t="shared" si="80"/>
        <v>260.70612985600008</v>
      </c>
      <c r="L77" s="224">
        <v>19.391507436000005</v>
      </c>
      <c r="M77" s="224">
        <v>10.880131188000002</v>
      </c>
      <c r="N77" s="327">
        <v>230.43449123200011</v>
      </c>
      <c r="O77" s="224">
        <v>260.70612985600002</v>
      </c>
      <c r="P77" s="224">
        <v>40.311869702000003</v>
      </c>
      <c r="Q77" s="327">
        <v>161.37983773600004</v>
      </c>
      <c r="R77" s="224">
        <v>59.014422418000017</v>
      </c>
      <c r="S77" s="224">
        <v>260.70612985600002</v>
      </c>
      <c r="T77" s="224">
        <v>44.944222642000007</v>
      </c>
      <c r="U77" s="224">
        <v>51.707814654000011</v>
      </c>
      <c r="V77" s="327">
        <v>164.05409256000007</v>
      </c>
      <c r="W77" s="224">
        <v>260.70612985600002</v>
      </c>
      <c r="X77" s="224">
        <v>1.8529411760000001</v>
      </c>
      <c r="Y77" s="327">
        <v>211.8828839060001</v>
      </c>
      <c r="Z77" s="224">
        <v>17.796473142000004</v>
      </c>
      <c r="AA77" s="224">
        <v>19.478077914</v>
      </c>
      <c r="AB77" s="224">
        <v>0.92647058800000004</v>
      </c>
      <c r="AC77" s="224">
        <v>4.7189234180000001</v>
      </c>
      <c r="AD77" s="224">
        <v>4.0503597119999997</v>
      </c>
      <c r="AE77" s="224">
        <v>260.70612985600002</v>
      </c>
      <c r="AF77" s="224">
        <v>0.92647058800000004</v>
      </c>
      <c r="AG77" s="327">
        <v>259.77965926800005</v>
      </c>
      <c r="AH77" s="224">
        <v>0</v>
      </c>
      <c r="AI77" s="224">
        <v>260.70612985600002</v>
      </c>
      <c r="AJ77" s="224">
        <v>0.92647058800000004</v>
      </c>
      <c r="AK77" s="327">
        <v>135.50303618400005</v>
      </c>
      <c r="AL77" s="224">
        <v>124.27662308400005</v>
      </c>
      <c r="AM77" s="224">
        <v>260.70612985600002</v>
      </c>
      <c r="AN77" s="224">
        <v>0.92647058800000004</v>
      </c>
      <c r="AO77" s="327">
        <v>231.1216414000001</v>
      </c>
      <c r="AP77" s="224">
        <v>28.658017868000009</v>
      </c>
      <c r="AQ77" s="224">
        <v>260.70612985600002</v>
      </c>
      <c r="AR77" s="224">
        <v>0</v>
      </c>
      <c r="AS77" s="327">
        <v>248.81295760200013</v>
      </c>
      <c r="AT77" s="431">
        <v>11.893172254</v>
      </c>
      <c r="AU77" s="432"/>
      <c r="AV77" s="433"/>
      <c r="AW77" s="224">
        <v>260.70612985600002</v>
      </c>
      <c r="AX77" s="224">
        <v>14.930490900000002</v>
      </c>
      <c r="AY77" s="327">
        <v>218.13066215400011</v>
      </c>
      <c r="AZ77" s="224">
        <v>27.644976802000002</v>
      </c>
      <c r="BA77" s="224">
        <v>0</v>
      </c>
      <c r="BB77" s="224">
        <v>260.70612985600002</v>
      </c>
      <c r="BC77" s="224">
        <v>48.220861708000015</v>
      </c>
      <c r="BD77" s="327">
        <v>50.93409400800001</v>
      </c>
      <c r="BE77" s="224">
        <v>161.55117414000006</v>
      </c>
      <c r="BF77" s="225">
        <v>260.70612985600002</v>
      </c>
    </row>
    <row r="78" spans="1:58">
      <c r="A78" s="438"/>
      <c r="B78" s="223" t="s">
        <v>61</v>
      </c>
      <c r="C78" s="224">
        <v>81.529818978000023</v>
      </c>
      <c r="D78" s="224">
        <v>124.10528668000005</v>
      </c>
      <c r="E78" s="224">
        <f t="shared" si="78"/>
        <v>205.63510565800007</v>
      </c>
      <c r="F78" s="224">
        <v>95.944496114000032</v>
      </c>
      <c r="G78" s="224">
        <v>110.61708013200004</v>
      </c>
      <c r="H78" s="224">
        <f t="shared" si="79"/>
        <v>206.56157624600007</v>
      </c>
      <c r="I78" s="224">
        <v>75.626518090000019</v>
      </c>
      <c r="J78" s="224">
        <v>130.93505815600005</v>
      </c>
      <c r="K78" s="224">
        <f t="shared" si="80"/>
        <v>206.56157624600007</v>
      </c>
      <c r="L78" s="224">
        <v>36.843503218000009</v>
      </c>
      <c r="M78" s="224">
        <v>13.746113430000001</v>
      </c>
      <c r="N78" s="327">
        <v>160.02231931000006</v>
      </c>
      <c r="O78" s="224">
        <v>210.61193595800009</v>
      </c>
      <c r="P78" s="224">
        <v>45.699356826000013</v>
      </c>
      <c r="Q78" s="327">
        <v>116.10972419600003</v>
      </c>
      <c r="R78" s="224">
        <v>48.802854936000024</v>
      </c>
      <c r="S78" s="224">
        <v>210.61193595800009</v>
      </c>
      <c r="T78" s="224">
        <v>44.772886238000012</v>
      </c>
      <c r="U78" s="224">
        <v>40.893862930000012</v>
      </c>
      <c r="V78" s="327">
        <v>124.94518679000005</v>
      </c>
      <c r="W78" s="224">
        <v>210.61193595800009</v>
      </c>
      <c r="X78" s="224">
        <v>8.5113762480000013</v>
      </c>
      <c r="Y78" s="327">
        <v>146.79201964400005</v>
      </c>
      <c r="Z78" s="224">
        <v>31.608766036000013</v>
      </c>
      <c r="AA78" s="224">
        <v>5.6453940060000001</v>
      </c>
      <c r="AB78" s="224">
        <v>0.92647058800000004</v>
      </c>
      <c r="AC78" s="224">
        <v>13.077549724000001</v>
      </c>
      <c r="AD78" s="224">
        <v>4.0503597119999997</v>
      </c>
      <c r="AE78" s="224">
        <v>210.61193595800009</v>
      </c>
      <c r="AF78" s="224">
        <v>4.7189234180000001</v>
      </c>
      <c r="AG78" s="327">
        <v>205.89301254000009</v>
      </c>
      <c r="AH78" s="224">
        <v>0</v>
      </c>
      <c r="AI78" s="224">
        <v>210.61193595800009</v>
      </c>
      <c r="AJ78" s="224">
        <v>4.7189234180000001</v>
      </c>
      <c r="AK78" s="327">
        <v>101.76303107600003</v>
      </c>
      <c r="AL78" s="224">
        <v>104.12998146400004</v>
      </c>
      <c r="AM78" s="224">
        <v>210.61193595800009</v>
      </c>
      <c r="AN78" s="224">
        <v>4.9768302999999996</v>
      </c>
      <c r="AO78" s="327">
        <v>178.05630832000008</v>
      </c>
      <c r="AP78" s="224">
        <v>27.578797338000001</v>
      </c>
      <c r="AQ78" s="224">
        <v>210.61193595800009</v>
      </c>
      <c r="AR78" s="224">
        <v>0</v>
      </c>
      <c r="AS78" s="327">
        <v>209.68546537000009</v>
      </c>
      <c r="AT78" s="431">
        <v>0.92647058800000004</v>
      </c>
      <c r="AU78" s="432"/>
      <c r="AV78" s="433"/>
      <c r="AW78" s="224">
        <v>210.61193595800009</v>
      </c>
      <c r="AX78" s="224">
        <v>5.6453940060000001</v>
      </c>
      <c r="AY78" s="327">
        <v>175.27689655600008</v>
      </c>
      <c r="AZ78" s="224">
        <v>29.689645396000003</v>
      </c>
      <c r="BA78" s="224">
        <v>0</v>
      </c>
      <c r="BB78" s="224">
        <v>210.61193595800009</v>
      </c>
      <c r="BC78" s="224">
        <v>45.18354306200002</v>
      </c>
      <c r="BD78" s="327">
        <v>54.142749058000014</v>
      </c>
      <c r="BE78" s="224">
        <v>111.28564383800004</v>
      </c>
      <c r="BF78" s="225">
        <v>210.61193595800009</v>
      </c>
    </row>
    <row r="79" spans="1:58" ht="24">
      <c r="A79" s="438"/>
      <c r="B79" s="223" t="s">
        <v>62</v>
      </c>
      <c r="C79" s="224">
        <v>92.516911658000026</v>
      </c>
      <c r="D79" s="224">
        <v>77.048411428000023</v>
      </c>
      <c r="E79" s="224">
        <f t="shared" si="78"/>
        <v>169.56532308600003</v>
      </c>
      <c r="F79" s="224">
        <v>96.63345083400003</v>
      </c>
      <c r="G79" s="224">
        <v>73.85834284000002</v>
      </c>
      <c r="H79" s="224">
        <f t="shared" si="79"/>
        <v>170.49179367400006</v>
      </c>
      <c r="I79" s="224">
        <v>62.482788902000017</v>
      </c>
      <c r="J79" s="224">
        <v>108.00900477200004</v>
      </c>
      <c r="K79" s="224">
        <f t="shared" si="80"/>
        <v>170.49179367400006</v>
      </c>
      <c r="L79" s="224">
        <v>16.009711429999999</v>
      </c>
      <c r="M79" s="224">
        <v>5.9033008879999995</v>
      </c>
      <c r="N79" s="327">
        <v>148.57878135600006</v>
      </c>
      <c r="O79" s="224">
        <v>170.49179367400006</v>
      </c>
      <c r="P79" s="224">
        <v>31.780102440000014</v>
      </c>
      <c r="Q79" s="327">
        <v>95.62040976800003</v>
      </c>
      <c r="R79" s="224">
        <v>43.091281466000005</v>
      </c>
      <c r="S79" s="224">
        <v>170.49179367400006</v>
      </c>
      <c r="T79" s="224">
        <v>30.337818088000006</v>
      </c>
      <c r="U79" s="224">
        <v>36.432846394000002</v>
      </c>
      <c r="V79" s="327">
        <v>103.72112919200003</v>
      </c>
      <c r="W79" s="224">
        <v>170.49179367400006</v>
      </c>
      <c r="X79" s="224">
        <v>0</v>
      </c>
      <c r="Y79" s="327">
        <v>139.29368446200004</v>
      </c>
      <c r="Z79" s="224">
        <v>14.004020312000002</v>
      </c>
      <c r="AA79" s="224">
        <v>9.4378468360000021</v>
      </c>
      <c r="AB79" s="224">
        <v>0.92647058800000004</v>
      </c>
      <c r="AC79" s="224">
        <v>2.7794117640000002</v>
      </c>
      <c r="AD79" s="224">
        <v>4.0503597119999997</v>
      </c>
      <c r="AE79" s="224">
        <v>170.49179367400006</v>
      </c>
      <c r="AF79" s="224">
        <v>0</v>
      </c>
      <c r="AG79" s="327">
        <v>170.49179367400006</v>
      </c>
      <c r="AH79" s="224">
        <v>0</v>
      </c>
      <c r="AI79" s="224">
        <v>170.49179367400006</v>
      </c>
      <c r="AJ79" s="224">
        <v>1.8529411760000001</v>
      </c>
      <c r="AK79" s="327">
        <v>71.920635738000016</v>
      </c>
      <c r="AL79" s="224">
        <v>96.718216760000033</v>
      </c>
      <c r="AM79" s="224">
        <v>170.49179367400006</v>
      </c>
      <c r="AN79" s="224">
        <v>0</v>
      </c>
      <c r="AO79" s="327">
        <v>160.12747625000006</v>
      </c>
      <c r="AP79" s="224">
        <v>10.364317424000003</v>
      </c>
      <c r="AQ79" s="224">
        <v>170.49179367400006</v>
      </c>
      <c r="AR79" s="224">
        <v>0</v>
      </c>
      <c r="AS79" s="327">
        <v>169.56532308600006</v>
      </c>
      <c r="AT79" s="431">
        <v>0.92647058800000004</v>
      </c>
      <c r="AU79" s="432"/>
      <c r="AV79" s="433"/>
      <c r="AW79" s="224">
        <v>170.49179367400006</v>
      </c>
      <c r="AX79" s="224">
        <v>5.6453940060000001</v>
      </c>
      <c r="AY79" s="327">
        <v>130.11374450800005</v>
      </c>
      <c r="AZ79" s="224">
        <v>33.806184572000014</v>
      </c>
      <c r="BA79" s="224">
        <v>0.92647058800000004</v>
      </c>
      <c r="BB79" s="224">
        <v>170.49179367400006</v>
      </c>
      <c r="BC79" s="224">
        <v>41.648997114000011</v>
      </c>
      <c r="BD79" s="327">
        <v>50.610007662000008</v>
      </c>
      <c r="BE79" s="224">
        <v>78.232788898000024</v>
      </c>
      <c r="BF79" s="225">
        <v>170.49179367400006</v>
      </c>
    </row>
    <row r="80" spans="1:58" ht="15.75" thickBot="1">
      <c r="A80" s="439"/>
      <c r="B80" s="54" t="s">
        <v>0</v>
      </c>
      <c r="C80" s="114">
        <v>529.03614284799733</v>
      </c>
      <c r="D80" s="114">
        <v>677.08372584799804</v>
      </c>
      <c r="E80" s="114">
        <f t="shared" si="78"/>
        <v>1206.1198686959954</v>
      </c>
      <c r="F80" s="114">
        <v>533.39200244399751</v>
      </c>
      <c r="G80" s="114">
        <v>679.55763772799821</v>
      </c>
      <c r="H80" s="114">
        <f t="shared" si="79"/>
        <v>1212.9496401719957</v>
      </c>
      <c r="I80" s="114">
        <v>320.1497955599994</v>
      </c>
      <c r="J80" s="114">
        <v>892.79984461200206</v>
      </c>
      <c r="K80" s="114">
        <f t="shared" si="80"/>
        <v>1212.9496401720014</v>
      </c>
      <c r="L80" s="114">
        <v>141.45212552200005</v>
      </c>
      <c r="M80" s="114">
        <v>57.935201888000016</v>
      </c>
      <c r="N80" s="328">
        <v>1017.6126724740043</v>
      </c>
      <c r="O80" s="114">
        <v>1216.9999998840076</v>
      </c>
      <c r="P80" s="114">
        <v>230.45307769400011</v>
      </c>
      <c r="Q80" s="328">
        <v>679.92431065399728</v>
      </c>
      <c r="R80" s="114">
        <v>306.62261153599991</v>
      </c>
      <c r="S80" s="114">
        <v>1216.9999998840076</v>
      </c>
      <c r="T80" s="114">
        <v>221.2137692500001</v>
      </c>
      <c r="U80" s="114">
        <v>277.46055539199978</v>
      </c>
      <c r="V80" s="328">
        <v>718.32567524199817</v>
      </c>
      <c r="W80" s="114">
        <v>1216.9999998840076</v>
      </c>
      <c r="X80" s="114">
        <v>26.88984261800001</v>
      </c>
      <c r="Y80" s="328">
        <v>924.68510399200227</v>
      </c>
      <c r="Z80" s="114">
        <v>142.15966670400005</v>
      </c>
      <c r="AA80" s="114">
        <v>52.768448722000024</v>
      </c>
      <c r="AB80" s="114">
        <v>25.294808324000009</v>
      </c>
      <c r="AC80" s="114">
        <v>29.000690676000012</v>
      </c>
      <c r="AD80" s="114">
        <v>16.201438847999999</v>
      </c>
      <c r="AE80" s="114">
        <v>1216.9999998840076</v>
      </c>
      <c r="AF80" s="114">
        <v>23.441867148000007</v>
      </c>
      <c r="AG80" s="328">
        <v>1193.5581327360073</v>
      </c>
      <c r="AH80" s="114">
        <v>0</v>
      </c>
      <c r="AI80" s="114">
        <v>1216.9999998840076</v>
      </c>
      <c r="AJ80" s="114">
        <v>48.544948054000017</v>
      </c>
      <c r="AK80" s="328">
        <v>515.855240735998</v>
      </c>
      <c r="AL80" s="114">
        <v>652.59981109399678</v>
      </c>
      <c r="AM80" s="114">
        <v>1216.9999998840076</v>
      </c>
      <c r="AN80" s="114">
        <v>19.391507436000005</v>
      </c>
      <c r="AO80" s="328">
        <v>1064.8168840120063</v>
      </c>
      <c r="AP80" s="114">
        <v>132.79160843600005</v>
      </c>
      <c r="AQ80" s="114">
        <v>1216.9999998840076</v>
      </c>
      <c r="AR80" s="114">
        <v>0</v>
      </c>
      <c r="AS80" s="328">
        <v>1195.6689807940074</v>
      </c>
      <c r="AT80" s="434">
        <v>21.331019090000005</v>
      </c>
      <c r="AU80" s="435"/>
      <c r="AV80" s="436"/>
      <c r="AW80" s="114">
        <v>1216.9999998840076</v>
      </c>
      <c r="AX80" s="114">
        <v>64.831152828000015</v>
      </c>
      <c r="AY80" s="328">
        <v>974.11073418400372</v>
      </c>
      <c r="AZ80" s="114">
        <v>169.03092286000006</v>
      </c>
      <c r="BA80" s="114">
        <v>9.0271900120000002</v>
      </c>
      <c r="BB80" s="114">
        <v>1216.9999998840076</v>
      </c>
      <c r="BC80" s="114">
        <v>285.79062429999976</v>
      </c>
      <c r="BD80" s="328">
        <v>282.0285334199998</v>
      </c>
      <c r="BE80" s="114">
        <v>649.18084216399723</v>
      </c>
      <c r="BF80" s="115">
        <v>1216.9999998840076</v>
      </c>
    </row>
    <row r="81" spans="1:58" ht="15.75" thickTop="1">
      <c r="A81" s="335"/>
      <c r="B81" s="108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336"/>
      <c r="O81" s="113"/>
      <c r="P81" s="113"/>
      <c r="Q81" s="336"/>
      <c r="R81" s="113"/>
      <c r="S81" s="113"/>
      <c r="T81" s="113"/>
      <c r="U81" s="113"/>
      <c r="V81" s="336"/>
      <c r="W81" s="113"/>
      <c r="X81" s="113"/>
      <c r="Y81" s="336"/>
      <c r="Z81" s="113"/>
      <c r="AA81" s="113"/>
      <c r="AB81" s="113"/>
      <c r="AC81" s="113"/>
      <c r="AD81" s="113"/>
      <c r="AE81" s="113"/>
      <c r="AF81" s="113"/>
      <c r="AG81" s="336"/>
      <c r="AH81" s="113"/>
      <c r="AI81" s="113"/>
      <c r="AJ81" s="113"/>
      <c r="AK81" s="336"/>
      <c r="AL81" s="113"/>
      <c r="AM81" s="113"/>
      <c r="AN81" s="113"/>
      <c r="AO81" s="336"/>
      <c r="AP81" s="113"/>
      <c r="AQ81" s="113"/>
      <c r="AR81" s="113"/>
      <c r="AS81" s="336"/>
      <c r="AT81" s="219"/>
      <c r="AU81" s="219"/>
      <c r="AV81" s="219"/>
      <c r="AW81" s="113"/>
      <c r="AX81" s="113"/>
      <c r="AY81" s="336"/>
      <c r="AZ81" s="113"/>
      <c r="BA81" s="113"/>
      <c r="BB81" s="113"/>
      <c r="BC81" s="113"/>
      <c r="BD81" s="336"/>
      <c r="BE81" s="113"/>
      <c r="BF81" s="113"/>
    </row>
    <row r="82" spans="1:58">
      <c r="A82" s="2" t="s">
        <v>15</v>
      </c>
    </row>
    <row r="83" spans="1:58" ht="17.25">
      <c r="A83" s="16" t="s">
        <v>24</v>
      </c>
    </row>
    <row r="84" spans="1:58" ht="17.25">
      <c r="A84" t="s">
        <v>16</v>
      </c>
    </row>
    <row r="85" spans="1:58" ht="17.25">
      <c r="A85" t="s">
        <v>17</v>
      </c>
    </row>
    <row r="86" spans="1:58" ht="17.25">
      <c r="A86" t="s">
        <v>63</v>
      </c>
    </row>
    <row r="87" spans="1:58" ht="17.25">
      <c r="A87" t="s">
        <v>22</v>
      </c>
    </row>
    <row r="88" spans="1:58" ht="17.25">
      <c r="A88" t="s">
        <v>25</v>
      </c>
    </row>
    <row r="89" spans="1:58" ht="17.25">
      <c r="A89" t="s">
        <v>33</v>
      </c>
    </row>
    <row r="90" spans="1:58" ht="17.25">
      <c r="A90" t="s">
        <v>35</v>
      </c>
    </row>
    <row r="91" spans="1:58" ht="17.25">
      <c r="A91" t="s">
        <v>38</v>
      </c>
    </row>
    <row r="92" spans="1:58" ht="17.25">
      <c r="A92" t="s">
        <v>41</v>
      </c>
    </row>
    <row r="93" spans="1:58" ht="17.25">
      <c r="A93" t="s">
        <v>44</v>
      </c>
    </row>
    <row r="94" spans="1:58" ht="17.25">
      <c r="A94" t="s">
        <v>53</v>
      </c>
    </row>
    <row r="95" spans="1:58" ht="17.25">
      <c r="A95" t="s">
        <v>55</v>
      </c>
    </row>
    <row r="97" spans="1:1">
      <c r="A97" t="s">
        <v>80</v>
      </c>
    </row>
    <row r="99" spans="1:1">
      <c r="A99" s="2" t="s">
        <v>96</v>
      </c>
    </row>
    <row r="100" spans="1:1" ht="17.25">
      <c r="A100" t="s">
        <v>97</v>
      </c>
    </row>
    <row r="101" spans="1:1" ht="17.25">
      <c r="A101" t="s">
        <v>94</v>
      </c>
    </row>
    <row r="102" spans="1:1" ht="17.25">
      <c r="A102" t="s">
        <v>98</v>
      </c>
    </row>
    <row r="103" spans="1:1" ht="17.25">
      <c r="A103" t="s">
        <v>99</v>
      </c>
    </row>
    <row r="104" spans="1:1" ht="17.25">
      <c r="A104" t="s">
        <v>100</v>
      </c>
    </row>
    <row r="105" spans="1:1" ht="17.25">
      <c r="A105" t="s">
        <v>107</v>
      </c>
    </row>
    <row r="106" spans="1:1" ht="17.25">
      <c r="A106" t="s">
        <v>110</v>
      </c>
    </row>
    <row r="107" spans="1:1" ht="17.25">
      <c r="A107" t="s">
        <v>112</v>
      </c>
    </row>
    <row r="108" spans="1:1" ht="17.25">
      <c r="A108" t="s">
        <v>114</v>
      </c>
    </row>
    <row r="110" spans="1:1">
      <c r="A110" s="17" t="s">
        <v>95</v>
      </c>
    </row>
    <row r="111" spans="1:1">
      <c r="A111" s="17" t="s">
        <v>129</v>
      </c>
    </row>
    <row r="112" spans="1:1">
      <c r="A112" s="17"/>
    </row>
    <row r="113" spans="1:1">
      <c r="A113" s="2" t="s">
        <v>124</v>
      </c>
    </row>
  </sheetData>
  <mergeCells count="124">
    <mergeCell ref="A20:A25"/>
    <mergeCell ref="AT24:AV24"/>
    <mergeCell ref="AT25:AV25"/>
    <mergeCell ref="A30:B32"/>
    <mergeCell ref="C30:E30"/>
    <mergeCell ref="BC4:BF4"/>
    <mergeCell ref="AT23:AV23"/>
    <mergeCell ref="BC59:BF59"/>
    <mergeCell ref="AX30:BB30"/>
    <mergeCell ref="BC30:BF30"/>
    <mergeCell ref="AT31:AV31"/>
    <mergeCell ref="AT32:AV32"/>
    <mergeCell ref="AT33:AV33"/>
    <mergeCell ref="AT34:AV34"/>
    <mergeCell ref="AT35:AV35"/>
    <mergeCell ref="AT36:AV36"/>
    <mergeCell ref="AT37:AV37"/>
    <mergeCell ref="AT38:AV38"/>
    <mergeCell ref="AR17:AW17"/>
    <mergeCell ref="AX17:BB17"/>
    <mergeCell ref="BC17:BF17"/>
    <mergeCell ref="A7:A12"/>
    <mergeCell ref="AX4:BB4"/>
    <mergeCell ref="A4:B6"/>
    <mergeCell ref="BG4:BG5"/>
    <mergeCell ref="T4:W4"/>
    <mergeCell ref="X4:AE4"/>
    <mergeCell ref="AF4:AI4"/>
    <mergeCell ref="AJ4:AM4"/>
    <mergeCell ref="AN4:AQ4"/>
    <mergeCell ref="AR4:AW4"/>
    <mergeCell ref="P59:S59"/>
    <mergeCell ref="T59:W59"/>
    <mergeCell ref="X59:AE59"/>
    <mergeCell ref="AF59:AI59"/>
    <mergeCell ref="AJ59:AM59"/>
    <mergeCell ref="AN59:AQ59"/>
    <mergeCell ref="AR59:AW59"/>
    <mergeCell ref="AX59:BB59"/>
    <mergeCell ref="P30:S30"/>
    <mergeCell ref="T30:W30"/>
    <mergeCell ref="X30:AE30"/>
    <mergeCell ref="AF30:AI30"/>
    <mergeCell ref="AJ30:AM30"/>
    <mergeCell ref="AN30:AQ30"/>
    <mergeCell ref="AT20:AV20"/>
    <mergeCell ref="AT21:AV21"/>
    <mergeCell ref="AT22:AV22"/>
    <mergeCell ref="C4:E4"/>
    <mergeCell ref="F4:H4"/>
    <mergeCell ref="I4:K4"/>
    <mergeCell ref="L4:O4"/>
    <mergeCell ref="P4:S4"/>
    <mergeCell ref="AT19:AV19"/>
    <mergeCell ref="AT18:AV18"/>
    <mergeCell ref="A17:B19"/>
    <mergeCell ref="C17:E17"/>
    <mergeCell ref="F17:H17"/>
    <mergeCell ref="I17:K17"/>
    <mergeCell ref="L17:O17"/>
    <mergeCell ref="P17:S17"/>
    <mergeCell ref="T17:W17"/>
    <mergeCell ref="X17:AE17"/>
    <mergeCell ref="AF17:AI17"/>
    <mergeCell ref="AJ17:AM17"/>
    <mergeCell ref="AN17:AQ17"/>
    <mergeCell ref="P46:S46"/>
    <mergeCell ref="T46:W46"/>
    <mergeCell ref="F30:H30"/>
    <mergeCell ref="I30:K30"/>
    <mergeCell ref="L30:O30"/>
    <mergeCell ref="AR30:AW30"/>
    <mergeCell ref="A49:A54"/>
    <mergeCell ref="BC46:BF46"/>
    <mergeCell ref="BG46:BG47"/>
    <mergeCell ref="X46:AE46"/>
    <mergeCell ref="AF46:AI46"/>
    <mergeCell ref="AJ46:AM46"/>
    <mergeCell ref="AN46:AQ46"/>
    <mergeCell ref="AR46:AW46"/>
    <mergeCell ref="AX46:BB46"/>
    <mergeCell ref="A46:B48"/>
    <mergeCell ref="C46:E46"/>
    <mergeCell ref="F46:H46"/>
    <mergeCell ref="I46:K46"/>
    <mergeCell ref="L46:O46"/>
    <mergeCell ref="A33:A38"/>
    <mergeCell ref="A62:A67"/>
    <mergeCell ref="C59:E59"/>
    <mergeCell ref="F59:H59"/>
    <mergeCell ref="I59:K59"/>
    <mergeCell ref="L59:O59"/>
    <mergeCell ref="A59:B61"/>
    <mergeCell ref="AT60:AV60"/>
    <mergeCell ref="AT61:AV61"/>
    <mergeCell ref="AT62:AV62"/>
    <mergeCell ref="AT63:AV63"/>
    <mergeCell ref="AT64:AV64"/>
    <mergeCell ref="AT65:AV65"/>
    <mergeCell ref="AT66:AV66"/>
    <mergeCell ref="AT67:AV67"/>
    <mergeCell ref="AX72:BB72"/>
    <mergeCell ref="BC72:BF72"/>
    <mergeCell ref="AT73:AV73"/>
    <mergeCell ref="AT74:AV74"/>
    <mergeCell ref="AT75:AV75"/>
    <mergeCell ref="AT76:AV76"/>
    <mergeCell ref="AT77:AV77"/>
    <mergeCell ref="A72:B74"/>
    <mergeCell ref="T72:W72"/>
    <mergeCell ref="AT78:AV78"/>
    <mergeCell ref="AT79:AV79"/>
    <mergeCell ref="AT80:AV80"/>
    <mergeCell ref="A75:A80"/>
    <mergeCell ref="C72:E72"/>
    <mergeCell ref="F72:H72"/>
    <mergeCell ref="I72:K72"/>
    <mergeCell ref="L72:O72"/>
    <mergeCell ref="P72:S72"/>
    <mergeCell ref="X72:AE72"/>
    <mergeCell ref="AF72:AI72"/>
    <mergeCell ref="AJ72:AM72"/>
    <mergeCell ref="AN72:AQ72"/>
    <mergeCell ref="AR72:AW72"/>
  </mergeCells>
  <pageMargins left="0.7" right="0.7" top="0.75" bottom="0.75" header="0.3" footer="0.3"/>
  <pageSetup paperSize="9" orientation="portrait" horizontalDpi="1200" verticalDpi="1200" r:id="rId1"/>
  <ignoredErrors>
    <ignoredError sqref="I7 AJ20:AJ21 AJ22:AJ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I121"/>
  <sheetViews>
    <sheetView tabSelected="1" workbookViewId="0">
      <selection activeCell="A86" sqref="A86"/>
    </sheetView>
  </sheetViews>
  <sheetFormatPr defaultRowHeight="15"/>
  <cols>
    <col min="1" max="1" width="11.5703125" customWidth="1"/>
    <col min="2" max="2" width="17.5703125" bestFit="1" customWidth="1"/>
    <col min="3" max="59" width="10.7109375" customWidth="1"/>
  </cols>
  <sheetData>
    <row r="1" spans="1:59">
      <c r="A1" s="1">
        <v>1965</v>
      </c>
    </row>
    <row r="2" spans="1:59">
      <c r="A2" s="1"/>
      <c r="B2" s="94" t="s">
        <v>119</v>
      </c>
    </row>
    <row r="3" spans="1:59" ht="15.75" thickBot="1">
      <c r="A3" s="1"/>
      <c r="B3" s="3"/>
    </row>
    <row r="4" spans="1:59" ht="43.5" customHeight="1" thickTop="1">
      <c r="A4" s="140"/>
      <c r="B4" s="141"/>
      <c r="C4" s="400" t="s">
        <v>66</v>
      </c>
      <c r="D4" s="399"/>
      <c r="E4" s="399"/>
      <c r="F4" s="399" t="s">
        <v>65</v>
      </c>
      <c r="G4" s="399"/>
      <c r="H4" s="399"/>
      <c r="I4" s="399" t="s">
        <v>64</v>
      </c>
      <c r="J4" s="399"/>
      <c r="K4" s="399"/>
      <c r="L4" s="394" t="s">
        <v>20</v>
      </c>
      <c r="M4" s="395"/>
      <c r="N4" s="395"/>
      <c r="O4" s="396"/>
      <c r="P4" s="399" t="s">
        <v>21</v>
      </c>
      <c r="Q4" s="399"/>
      <c r="R4" s="399"/>
      <c r="S4" s="399"/>
      <c r="T4" s="394" t="s">
        <v>23</v>
      </c>
      <c r="U4" s="395"/>
      <c r="V4" s="395"/>
      <c r="W4" s="396"/>
      <c r="X4" s="394" t="s">
        <v>32</v>
      </c>
      <c r="Y4" s="395"/>
      <c r="Z4" s="395"/>
      <c r="AA4" s="395"/>
      <c r="AB4" s="395"/>
      <c r="AC4" s="395"/>
      <c r="AD4" s="395"/>
      <c r="AE4" s="396"/>
      <c r="AF4" s="394" t="s">
        <v>34</v>
      </c>
      <c r="AG4" s="395"/>
      <c r="AH4" s="395"/>
      <c r="AI4" s="396"/>
      <c r="AJ4" s="394" t="s">
        <v>37</v>
      </c>
      <c r="AK4" s="395"/>
      <c r="AL4" s="395"/>
      <c r="AM4" s="396"/>
      <c r="AN4" s="399" t="s">
        <v>40</v>
      </c>
      <c r="AO4" s="399"/>
      <c r="AP4" s="399"/>
      <c r="AQ4" s="399"/>
      <c r="AR4" s="394" t="s">
        <v>43</v>
      </c>
      <c r="AS4" s="395"/>
      <c r="AT4" s="395"/>
      <c r="AU4" s="395"/>
      <c r="AV4" s="395"/>
      <c r="AW4" s="396"/>
      <c r="AX4" s="394" t="s">
        <v>49</v>
      </c>
      <c r="AY4" s="395"/>
      <c r="AZ4" s="395"/>
      <c r="BA4" s="395"/>
      <c r="BB4" s="396"/>
      <c r="BC4" s="394" t="s">
        <v>54</v>
      </c>
      <c r="BD4" s="395"/>
      <c r="BE4" s="395"/>
      <c r="BF4" s="396"/>
      <c r="BG4" s="404" t="s">
        <v>0</v>
      </c>
    </row>
    <row r="5" spans="1:59" ht="60.75">
      <c r="A5" s="142"/>
      <c r="B5" s="143"/>
      <c r="C5" s="4" t="s">
        <v>1</v>
      </c>
      <c r="D5" s="5" t="s">
        <v>2</v>
      </c>
      <c r="E5" s="5" t="s">
        <v>0</v>
      </c>
      <c r="F5" s="5" t="s">
        <v>1</v>
      </c>
      <c r="G5" s="5" t="s">
        <v>2</v>
      </c>
      <c r="H5" s="5" t="s">
        <v>0</v>
      </c>
      <c r="I5" s="5" t="s">
        <v>1</v>
      </c>
      <c r="J5" s="5" t="s">
        <v>2</v>
      </c>
      <c r="K5" s="5" t="s">
        <v>0</v>
      </c>
      <c r="L5" s="5" t="s">
        <v>19</v>
      </c>
      <c r="M5" s="5" t="s">
        <v>1</v>
      </c>
      <c r="N5" s="267" t="s">
        <v>2</v>
      </c>
      <c r="O5" s="5" t="s">
        <v>0</v>
      </c>
      <c r="P5" s="5" t="s">
        <v>19</v>
      </c>
      <c r="Q5" s="267" t="s">
        <v>1</v>
      </c>
      <c r="R5" s="5" t="s">
        <v>2</v>
      </c>
      <c r="S5" s="5" t="s">
        <v>0</v>
      </c>
      <c r="T5" s="5" t="s">
        <v>19</v>
      </c>
      <c r="U5" s="5" t="s">
        <v>1</v>
      </c>
      <c r="V5" s="267" t="s">
        <v>2</v>
      </c>
      <c r="W5" s="5" t="s">
        <v>0</v>
      </c>
      <c r="X5" s="18" t="s">
        <v>19</v>
      </c>
      <c r="Y5" s="267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18" t="s">
        <v>0</v>
      </c>
      <c r="AF5" s="18" t="s">
        <v>19</v>
      </c>
      <c r="AG5" s="267" t="s">
        <v>3</v>
      </c>
      <c r="AH5" s="5" t="s">
        <v>36</v>
      </c>
      <c r="AI5" s="5" t="s">
        <v>0</v>
      </c>
      <c r="AJ5" s="5" t="s">
        <v>19</v>
      </c>
      <c r="AK5" s="267" t="s">
        <v>39</v>
      </c>
      <c r="AL5" s="5" t="s">
        <v>36</v>
      </c>
      <c r="AM5" s="5" t="s">
        <v>0</v>
      </c>
      <c r="AN5" s="5" t="s">
        <v>19</v>
      </c>
      <c r="AO5" s="267" t="s">
        <v>42</v>
      </c>
      <c r="AP5" s="5" t="s">
        <v>36</v>
      </c>
      <c r="AQ5" s="5" t="s">
        <v>0</v>
      </c>
      <c r="AR5" s="5" t="s">
        <v>19</v>
      </c>
      <c r="AS5" s="267" t="s">
        <v>45</v>
      </c>
      <c r="AT5" s="5" t="s">
        <v>46</v>
      </c>
      <c r="AU5" s="5" t="s">
        <v>47</v>
      </c>
      <c r="AV5" s="5" t="s">
        <v>48</v>
      </c>
      <c r="AW5" s="5" t="s">
        <v>0</v>
      </c>
      <c r="AX5" s="5" t="s">
        <v>19</v>
      </c>
      <c r="AY5" s="267" t="s">
        <v>50</v>
      </c>
      <c r="AZ5" s="5" t="s">
        <v>51</v>
      </c>
      <c r="BA5" s="5" t="s">
        <v>52</v>
      </c>
      <c r="BB5" s="5" t="s">
        <v>0</v>
      </c>
      <c r="BC5" s="18" t="s">
        <v>19</v>
      </c>
      <c r="BD5" s="267" t="s">
        <v>1</v>
      </c>
      <c r="BE5" s="5" t="s">
        <v>2</v>
      </c>
      <c r="BF5" s="33" t="s">
        <v>0</v>
      </c>
      <c r="BG5" s="405"/>
    </row>
    <row r="6" spans="1:59" ht="15.75" thickBot="1">
      <c r="A6" s="144"/>
      <c r="B6" s="145"/>
      <c r="C6" s="31" t="s">
        <v>4</v>
      </c>
      <c r="D6" s="34" t="s">
        <v>4</v>
      </c>
      <c r="E6" s="32" t="s">
        <v>4</v>
      </c>
      <c r="F6" s="32" t="s">
        <v>4</v>
      </c>
      <c r="G6" s="32" t="s">
        <v>4</v>
      </c>
      <c r="H6" s="32" t="s">
        <v>4</v>
      </c>
      <c r="I6" s="32" t="s">
        <v>4</v>
      </c>
      <c r="J6" s="32" t="s">
        <v>4</v>
      </c>
      <c r="K6" s="32" t="s">
        <v>4</v>
      </c>
      <c r="L6" s="32" t="s">
        <v>4</v>
      </c>
      <c r="M6" s="32" t="s">
        <v>4</v>
      </c>
      <c r="N6" s="273" t="s">
        <v>4</v>
      </c>
      <c r="O6" s="32" t="s">
        <v>4</v>
      </c>
      <c r="P6" s="32" t="s">
        <v>4</v>
      </c>
      <c r="Q6" s="273" t="s">
        <v>4</v>
      </c>
      <c r="R6" s="32" t="s">
        <v>4</v>
      </c>
      <c r="S6" s="32" t="s">
        <v>4</v>
      </c>
      <c r="T6" s="32" t="s">
        <v>4</v>
      </c>
      <c r="U6" s="32" t="s">
        <v>4</v>
      </c>
      <c r="V6" s="273" t="s">
        <v>4</v>
      </c>
      <c r="W6" s="32" t="s">
        <v>4</v>
      </c>
      <c r="X6" s="32" t="s">
        <v>4</v>
      </c>
      <c r="Y6" s="273" t="s">
        <v>4</v>
      </c>
      <c r="Z6" s="32" t="s">
        <v>4</v>
      </c>
      <c r="AA6" s="32" t="s">
        <v>4</v>
      </c>
      <c r="AB6" s="32" t="s">
        <v>4</v>
      </c>
      <c r="AC6" s="32" t="s">
        <v>4</v>
      </c>
      <c r="AD6" s="32" t="s">
        <v>4</v>
      </c>
      <c r="AE6" s="32" t="s">
        <v>4</v>
      </c>
      <c r="AF6" s="32" t="s">
        <v>4</v>
      </c>
      <c r="AG6" s="273" t="s">
        <v>4</v>
      </c>
      <c r="AH6" s="32" t="s">
        <v>4</v>
      </c>
      <c r="AI6" s="32" t="s">
        <v>4</v>
      </c>
      <c r="AJ6" s="32" t="s">
        <v>4</v>
      </c>
      <c r="AK6" s="273" t="s">
        <v>4</v>
      </c>
      <c r="AL6" s="32" t="s">
        <v>4</v>
      </c>
      <c r="AM6" s="32" t="s">
        <v>4</v>
      </c>
      <c r="AN6" s="32" t="s">
        <v>4</v>
      </c>
      <c r="AO6" s="273" t="s">
        <v>4</v>
      </c>
      <c r="AP6" s="32" t="s">
        <v>4</v>
      </c>
      <c r="AQ6" s="32" t="s">
        <v>4</v>
      </c>
      <c r="AR6" s="32" t="s">
        <v>4</v>
      </c>
      <c r="AS6" s="273" t="s">
        <v>4</v>
      </c>
      <c r="AT6" s="32" t="s">
        <v>4</v>
      </c>
      <c r="AU6" s="32" t="s">
        <v>4</v>
      </c>
      <c r="AV6" s="32" t="s">
        <v>4</v>
      </c>
      <c r="AW6" s="32" t="s">
        <v>4</v>
      </c>
      <c r="AX6" s="32" t="s">
        <v>4</v>
      </c>
      <c r="AY6" s="273" t="s">
        <v>4</v>
      </c>
      <c r="AZ6" s="32" t="s">
        <v>4</v>
      </c>
      <c r="BA6" s="32" t="s">
        <v>4</v>
      </c>
      <c r="BB6" s="32" t="s">
        <v>4</v>
      </c>
      <c r="BC6" s="32" t="s">
        <v>4</v>
      </c>
      <c r="BD6" s="273" t="s">
        <v>4</v>
      </c>
      <c r="BE6" s="32" t="s">
        <v>4</v>
      </c>
      <c r="BF6" s="32" t="s">
        <v>4</v>
      </c>
      <c r="BG6" s="19" t="s">
        <v>4</v>
      </c>
    </row>
    <row r="7" spans="1:59" ht="25.5" customHeight="1" thickTop="1">
      <c r="A7" s="482" t="s">
        <v>136</v>
      </c>
      <c r="B7" s="146" t="s">
        <v>74</v>
      </c>
      <c r="C7" s="42" t="s">
        <v>18</v>
      </c>
      <c r="D7" s="46" t="s">
        <v>18</v>
      </c>
      <c r="E7" s="149">
        <v>1</v>
      </c>
      <c r="F7" s="49" t="s">
        <v>18</v>
      </c>
      <c r="G7" s="43" t="s">
        <v>18</v>
      </c>
      <c r="H7" s="149">
        <v>1</v>
      </c>
      <c r="I7" s="49" t="s">
        <v>18</v>
      </c>
      <c r="J7" s="43" t="s">
        <v>18</v>
      </c>
      <c r="K7" s="150">
        <v>1</v>
      </c>
      <c r="L7" s="150">
        <v>0.6</v>
      </c>
      <c r="M7" s="150">
        <v>0.1</v>
      </c>
      <c r="N7" s="309">
        <v>0.3</v>
      </c>
      <c r="O7" s="150">
        <v>1</v>
      </c>
      <c r="P7" s="150">
        <v>0.3</v>
      </c>
      <c r="Q7" s="309">
        <v>0.2</v>
      </c>
      <c r="R7" s="150">
        <v>0.5</v>
      </c>
      <c r="S7" s="150">
        <v>1</v>
      </c>
      <c r="T7" s="150">
        <v>0.2</v>
      </c>
      <c r="U7" s="150">
        <v>0.3</v>
      </c>
      <c r="V7" s="309">
        <v>0.5</v>
      </c>
      <c r="W7" s="150">
        <v>1</v>
      </c>
      <c r="X7" s="150">
        <v>0.7</v>
      </c>
      <c r="Y7" s="309">
        <v>0</v>
      </c>
      <c r="Z7" s="150">
        <v>0</v>
      </c>
      <c r="AA7" s="150">
        <v>0.1</v>
      </c>
      <c r="AB7" s="150">
        <v>0.1</v>
      </c>
      <c r="AC7" s="150">
        <v>0</v>
      </c>
      <c r="AD7" s="150">
        <v>0.1</v>
      </c>
      <c r="AE7" s="150">
        <v>1</v>
      </c>
      <c r="AF7" s="150">
        <v>0.8</v>
      </c>
      <c r="AG7" s="309">
        <v>0</v>
      </c>
      <c r="AH7" s="150">
        <v>0.2</v>
      </c>
      <c r="AI7" s="150">
        <v>1</v>
      </c>
      <c r="AJ7" s="150">
        <v>0.7</v>
      </c>
      <c r="AK7" s="309">
        <v>0.1</v>
      </c>
      <c r="AL7" s="150">
        <v>0.2</v>
      </c>
      <c r="AM7" s="150">
        <v>1</v>
      </c>
      <c r="AN7" s="150">
        <v>0.3</v>
      </c>
      <c r="AO7" s="309">
        <v>0.1</v>
      </c>
      <c r="AP7" s="150">
        <v>0.6</v>
      </c>
      <c r="AQ7" s="150">
        <v>1</v>
      </c>
      <c r="AR7" s="150">
        <v>0.1</v>
      </c>
      <c r="AS7" s="309">
        <v>0</v>
      </c>
      <c r="AT7" s="150">
        <v>0.6</v>
      </c>
      <c r="AU7" s="150">
        <v>0.3</v>
      </c>
      <c r="AV7" s="150">
        <v>0</v>
      </c>
      <c r="AW7" s="150">
        <v>1</v>
      </c>
      <c r="AX7" s="150">
        <v>0</v>
      </c>
      <c r="AY7" s="309">
        <v>0.8</v>
      </c>
      <c r="AZ7" s="150">
        <v>0</v>
      </c>
      <c r="BA7" s="150">
        <v>0.2</v>
      </c>
      <c r="BB7" s="150">
        <v>1</v>
      </c>
      <c r="BC7" s="150">
        <v>0.1</v>
      </c>
      <c r="BD7" s="309">
        <v>0.4</v>
      </c>
      <c r="BE7" s="150">
        <v>0.5</v>
      </c>
      <c r="BF7" s="150">
        <v>1</v>
      </c>
      <c r="BG7" s="151">
        <v>1</v>
      </c>
    </row>
    <row r="8" spans="1:59" ht="24">
      <c r="A8" s="483"/>
      <c r="B8" s="148" t="s">
        <v>69</v>
      </c>
      <c r="C8" s="42" t="s">
        <v>18</v>
      </c>
      <c r="D8" s="43" t="s">
        <v>18</v>
      </c>
      <c r="E8" s="149">
        <v>1</v>
      </c>
      <c r="F8" s="49" t="s">
        <v>18</v>
      </c>
      <c r="G8" s="43" t="s">
        <v>18</v>
      </c>
      <c r="H8" s="149">
        <v>1</v>
      </c>
      <c r="I8" s="49" t="s">
        <v>18</v>
      </c>
      <c r="J8" s="43" t="s">
        <v>18</v>
      </c>
      <c r="K8" s="150">
        <v>1</v>
      </c>
      <c r="L8" s="150">
        <v>0.29041095890410956</v>
      </c>
      <c r="M8" s="150">
        <v>9.5890410958904104E-2</v>
      </c>
      <c r="N8" s="309">
        <v>0.61369863013698633</v>
      </c>
      <c r="O8" s="150">
        <v>1</v>
      </c>
      <c r="P8" s="150">
        <v>0.21643835616438356</v>
      </c>
      <c r="Q8" s="309">
        <v>0.36438356164383562</v>
      </c>
      <c r="R8" s="150">
        <v>0.41917808219178082</v>
      </c>
      <c r="S8" s="150">
        <v>1</v>
      </c>
      <c r="T8" s="150">
        <v>0.19178082191780821</v>
      </c>
      <c r="U8" s="150">
        <v>0.38904109589041097</v>
      </c>
      <c r="V8" s="309">
        <v>0.41917808219178082</v>
      </c>
      <c r="W8" s="150">
        <v>1</v>
      </c>
      <c r="X8" s="150">
        <v>0.29863013698630136</v>
      </c>
      <c r="Y8" s="309">
        <v>0.25479452054794521</v>
      </c>
      <c r="Z8" s="150">
        <v>2.1917808219178082E-2</v>
      </c>
      <c r="AA8" s="150">
        <v>0.13424657534246576</v>
      </c>
      <c r="AB8" s="150">
        <v>6.575342465753424E-2</v>
      </c>
      <c r="AC8" s="150">
        <v>2.1917808219178082E-2</v>
      </c>
      <c r="AD8" s="150">
        <v>0.20273972602739726</v>
      </c>
      <c r="AE8" s="150">
        <v>1</v>
      </c>
      <c r="AF8" s="150">
        <v>0.23287671232876711</v>
      </c>
      <c r="AG8" s="309">
        <v>0.46301369863013697</v>
      </c>
      <c r="AH8" s="150">
        <v>0.30410958904109592</v>
      </c>
      <c r="AI8" s="150">
        <v>1</v>
      </c>
      <c r="AJ8" s="150">
        <v>0.4</v>
      </c>
      <c r="AK8" s="309">
        <v>0.18082191780821918</v>
      </c>
      <c r="AL8" s="150">
        <v>0.41917808219178082</v>
      </c>
      <c r="AM8" s="150">
        <v>1</v>
      </c>
      <c r="AN8" s="150">
        <v>0.31780821917808222</v>
      </c>
      <c r="AO8" s="309">
        <v>0.21095890410958903</v>
      </c>
      <c r="AP8" s="150">
        <v>0.47123287671232877</v>
      </c>
      <c r="AQ8" s="150">
        <v>1</v>
      </c>
      <c r="AR8" s="150">
        <v>2.7397260273972601E-2</v>
      </c>
      <c r="AS8" s="309">
        <v>1.0958904109589041E-2</v>
      </c>
      <c r="AT8" s="150">
        <v>0.75068493150684934</v>
      </c>
      <c r="AU8" s="150">
        <v>0.15616438356164383</v>
      </c>
      <c r="AV8" s="150">
        <v>5.4794520547945202E-2</v>
      </c>
      <c r="AW8" s="150">
        <v>1</v>
      </c>
      <c r="AX8" s="150">
        <v>1.9178082191780823E-2</v>
      </c>
      <c r="AY8" s="309">
        <v>0.83561643835616439</v>
      </c>
      <c r="AZ8" s="150">
        <v>1.643835616438356E-2</v>
      </c>
      <c r="BA8" s="150">
        <v>0.12876712328767123</v>
      </c>
      <c r="BB8" s="150">
        <v>1</v>
      </c>
      <c r="BC8" s="150">
        <v>0.12876712328767123</v>
      </c>
      <c r="BD8" s="309">
        <v>0.24657534246575341</v>
      </c>
      <c r="BE8" s="150">
        <v>0.62465753424657533</v>
      </c>
      <c r="BF8" s="150">
        <v>1</v>
      </c>
      <c r="BG8" s="151">
        <v>1</v>
      </c>
    </row>
    <row r="9" spans="1:59" ht="36">
      <c r="A9" s="483"/>
      <c r="B9" s="148" t="s">
        <v>70</v>
      </c>
      <c r="C9" s="42" t="s">
        <v>18</v>
      </c>
      <c r="D9" s="43" t="s">
        <v>18</v>
      </c>
      <c r="E9" s="149">
        <v>1</v>
      </c>
      <c r="F9" s="49" t="s">
        <v>18</v>
      </c>
      <c r="G9" s="43" t="s">
        <v>18</v>
      </c>
      <c r="H9" s="149">
        <v>1</v>
      </c>
      <c r="I9" s="49" t="s">
        <v>18</v>
      </c>
      <c r="J9" s="43" t="s">
        <v>18</v>
      </c>
      <c r="K9" s="150">
        <v>1</v>
      </c>
      <c r="L9" s="150">
        <v>0.19570405727923629</v>
      </c>
      <c r="M9" s="150">
        <v>7.3985680190930783E-2</v>
      </c>
      <c r="N9" s="309">
        <v>0.73031026252983289</v>
      </c>
      <c r="O9" s="150">
        <v>1</v>
      </c>
      <c r="P9" s="150">
        <v>0.12887828162291171</v>
      </c>
      <c r="Q9" s="309">
        <v>0.50357995226730312</v>
      </c>
      <c r="R9" s="150">
        <v>0.36754176610978523</v>
      </c>
      <c r="S9" s="150">
        <v>1</v>
      </c>
      <c r="T9" s="150">
        <v>0.14797136038186157</v>
      </c>
      <c r="U9" s="150">
        <v>0.29832935560859186</v>
      </c>
      <c r="V9" s="309">
        <v>0.55369928400954649</v>
      </c>
      <c r="W9" s="150">
        <v>1</v>
      </c>
      <c r="X9" s="150">
        <v>0.20763723150357996</v>
      </c>
      <c r="Y9" s="309">
        <v>0.39140811455847258</v>
      </c>
      <c r="Z9" s="150">
        <v>5.4892601431980909E-2</v>
      </c>
      <c r="AA9" s="150">
        <v>0.1766109785202864</v>
      </c>
      <c r="AB9" s="150">
        <v>2.8639618138424822E-2</v>
      </c>
      <c r="AC9" s="150">
        <v>7.1599045346062056E-3</v>
      </c>
      <c r="AD9" s="150">
        <v>0.13365155131264916</v>
      </c>
      <c r="AE9" s="150">
        <v>1</v>
      </c>
      <c r="AF9" s="150">
        <v>0.11455847255369929</v>
      </c>
      <c r="AG9" s="309">
        <v>0.66348448687350836</v>
      </c>
      <c r="AH9" s="150">
        <v>0.22195704057279236</v>
      </c>
      <c r="AI9" s="150">
        <v>1</v>
      </c>
      <c r="AJ9" s="150">
        <v>0.28639618138424822</v>
      </c>
      <c r="AK9" s="309">
        <v>0.31503579952267302</v>
      </c>
      <c r="AL9" s="150">
        <v>0.39856801909307876</v>
      </c>
      <c r="AM9" s="150">
        <v>1</v>
      </c>
      <c r="AN9" s="150">
        <v>0.2386634844868735</v>
      </c>
      <c r="AO9" s="309">
        <v>0.25536992840095463</v>
      </c>
      <c r="AP9" s="150">
        <v>0.5059665871121718</v>
      </c>
      <c r="AQ9" s="150">
        <v>1</v>
      </c>
      <c r="AR9" s="150">
        <v>4.7732696897374704E-3</v>
      </c>
      <c r="AS9" s="309">
        <v>1.6706443914081145E-2</v>
      </c>
      <c r="AT9" s="150">
        <v>0.883054892601432</v>
      </c>
      <c r="AU9" s="150">
        <v>5.4892601431980909E-2</v>
      </c>
      <c r="AV9" s="150">
        <v>4.0572792362768499E-2</v>
      </c>
      <c r="AW9" s="150">
        <v>1</v>
      </c>
      <c r="AX9" s="150">
        <v>2.386634844868735E-2</v>
      </c>
      <c r="AY9" s="309">
        <v>0.90930787589498807</v>
      </c>
      <c r="AZ9" s="150">
        <v>4.7732696897374704E-3</v>
      </c>
      <c r="BA9" s="150">
        <v>6.205250596658711E-2</v>
      </c>
      <c r="BB9" s="150">
        <v>1</v>
      </c>
      <c r="BC9" s="150">
        <v>0.13365155131264916</v>
      </c>
      <c r="BD9" s="309">
        <v>0.2649164677804296</v>
      </c>
      <c r="BE9" s="150">
        <v>0.60143198090692129</v>
      </c>
      <c r="BF9" s="150">
        <v>1</v>
      </c>
      <c r="BG9" s="151">
        <v>1</v>
      </c>
    </row>
    <row r="10" spans="1:59" ht="36">
      <c r="A10" s="483"/>
      <c r="B10" s="148" t="s">
        <v>71</v>
      </c>
      <c r="C10" s="42" t="s">
        <v>18</v>
      </c>
      <c r="D10" s="43" t="s">
        <v>18</v>
      </c>
      <c r="E10" s="149">
        <v>1</v>
      </c>
      <c r="F10" s="49" t="s">
        <v>18</v>
      </c>
      <c r="G10" s="43" t="s">
        <v>18</v>
      </c>
      <c r="H10" s="149">
        <v>1</v>
      </c>
      <c r="I10" s="49" t="s">
        <v>18</v>
      </c>
      <c r="J10" s="43" t="s">
        <v>18</v>
      </c>
      <c r="K10" s="150">
        <v>1</v>
      </c>
      <c r="L10" s="150">
        <v>8.8888888888888892E-2</v>
      </c>
      <c r="M10" s="150">
        <v>1.1111111111111112E-2</v>
      </c>
      <c r="N10" s="309">
        <v>0.9</v>
      </c>
      <c r="O10" s="150">
        <v>1</v>
      </c>
      <c r="P10" s="150">
        <v>8.8888888888888892E-2</v>
      </c>
      <c r="Q10" s="309">
        <v>0.6</v>
      </c>
      <c r="R10" s="150">
        <v>0.31111111111111112</v>
      </c>
      <c r="S10" s="150">
        <v>1</v>
      </c>
      <c r="T10" s="150">
        <v>8.8888888888888892E-2</v>
      </c>
      <c r="U10" s="150">
        <v>0.32222222222222224</v>
      </c>
      <c r="V10" s="309">
        <v>0.58888888888888891</v>
      </c>
      <c r="W10" s="150">
        <v>1</v>
      </c>
      <c r="X10" s="150">
        <v>3.3333333333333333E-2</v>
      </c>
      <c r="Y10" s="309">
        <v>0.64444444444444449</v>
      </c>
      <c r="Z10" s="150">
        <v>5.5555555555555552E-2</v>
      </c>
      <c r="AA10" s="150">
        <v>0.16666666666666666</v>
      </c>
      <c r="AB10" s="150">
        <v>1.1111111111111112E-2</v>
      </c>
      <c r="AC10" s="150">
        <v>3.3333333333333333E-2</v>
      </c>
      <c r="AD10" s="150">
        <v>5.5555555555555552E-2</v>
      </c>
      <c r="AE10" s="150">
        <v>1</v>
      </c>
      <c r="AF10" s="150">
        <v>4.4444444444444446E-2</v>
      </c>
      <c r="AG10" s="309">
        <v>0.75555555555555554</v>
      </c>
      <c r="AH10" s="150">
        <v>0.2</v>
      </c>
      <c r="AI10" s="150">
        <v>1</v>
      </c>
      <c r="AJ10" s="150">
        <v>7.7777777777777779E-2</v>
      </c>
      <c r="AK10" s="309">
        <v>0.5444444444444444</v>
      </c>
      <c r="AL10" s="150">
        <v>0.37777777777777777</v>
      </c>
      <c r="AM10" s="150">
        <v>1</v>
      </c>
      <c r="AN10" s="150">
        <v>0.17777777777777778</v>
      </c>
      <c r="AO10" s="309">
        <v>0.3888888888888889</v>
      </c>
      <c r="AP10" s="150">
        <v>0.43333333333333335</v>
      </c>
      <c r="AQ10" s="150">
        <v>1</v>
      </c>
      <c r="AR10" s="150">
        <v>0</v>
      </c>
      <c r="AS10" s="309">
        <v>2.2222222222222223E-2</v>
      </c>
      <c r="AT10" s="150">
        <v>0.88888888888888884</v>
      </c>
      <c r="AU10" s="150">
        <v>5.5555555555555552E-2</v>
      </c>
      <c r="AV10" s="150">
        <v>3.3333333333333333E-2</v>
      </c>
      <c r="AW10" s="150">
        <v>1</v>
      </c>
      <c r="AX10" s="150">
        <v>0</v>
      </c>
      <c r="AY10" s="309">
        <v>0.96666666666666667</v>
      </c>
      <c r="AZ10" s="150">
        <v>0</v>
      </c>
      <c r="BA10" s="150">
        <v>3.3333333333333333E-2</v>
      </c>
      <c r="BB10" s="150">
        <v>1</v>
      </c>
      <c r="BC10" s="150">
        <v>0.15555555555555556</v>
      </c>
      <c r="BD10" s="309">
        <v>0.35555555555555557</v>
      </c>
      <c r="BE10" s="150">
        <v>0.48888888888888887</v>
      </c>
      <c r="BF10" s="150">
        <v>1</v>
      </c>
      <c r="BG10" s="151">
        <v>1</v>
      </c>
    </row>
    <row r="11" spans="1:59" ht="38.25" customHeight="1">
      <c r="A11" s="483"/>
      <c r="B11" s="148" t="s">
        <v>72</v>
      </c>
      <c r="C11" s="42" t="s">
        <v>18</v>
      </c>
      <c r="D11" s="43" t="s">
        <v>18</v>
      </c>
      <c r="E11" s="149">
        <v>1</v>
      </c>
      <c r="F11" s="49" t="s">
        <v>18</v>
      </c>
      <c r="G11" s="43" t="s">
        <v>18</v>
      </c>
      <c r="H11" s="149">
        <v>1</v>
      </c>
      <c r="I11" s="49" t="s">
        <v>18</v>
      </c>
      <c r="J11" s="43" t="s">
        <v>18</v>
      </c>
      <c r="K11" s="150">
        <v>1</v>
      </c>
      <c r="L11" s="150">
        <v>9.4786729857819899E-2</v>
      </c>
      <c r="M11" s="150">
        <v>3.7914691943127965E-2</v>
      </c>
      <c r="N11" s="309">
        <v>0.86729857819905209</v>
      </c>
      <c r="O11" s="150">
        <v>1</v>
      </c>
      <c r="P11" s="150">
        <v>6.6350710900473939E-2</v>
      </c>
      <c r="Q11" s="309">
        <v>0.70142180094786732</v>
      </c>
      <c r="R11" s="150">
        <v>0.23222748815165878</v>
      </c>
      <c r="S11" s="150">
        <v>1</v>
      </c>
      <c r="T11" s="150">
        <v>8.5308056872037921E-2</v>
      </c>
      <c r="U11" s="150">
        <v>0.17061611374407584</v>
      </c>
      <c r="V11" s="309">
        <v>0.74407582938388628</v>
      </c>
      <c r="W11" s="150">
        <v>1</v>
      </c>
      <c r="X11" s="150">
        <v>8.5308056872037921E-2</v>
      </c>
      <c r="Y11" s="309">
        <v>0.65402843601895733</v>
      </c>
      <c r="Z11" s="150">
        <v>4.2654028436018961E-2</v>
      </c>
      <c r="AA11" s="150">
        <v>9.9526066350710901E-2</v>
      </c>
      <c r="AB11" s="150">
        <v>0</v>
      </c>
      <c r="AC11" s="150">
        <v>1.4218009478672985E-2</v>
      </c>
      <c r="AD11" s="150">
        <v>0.10426540284360189</v>
      </c>
      <c r="AE11" s="150">
        <v>1</v>
      </c>
      <c r="AF11" s="150">
        <v>3.7914691943127965E-2</v>
      </c>
      <c r="AG11" s="309">
        <v>0.77251184834123221</v>
      </c>
      <c r="AH11" s="150">
        <v>0.1895734597156398</v>
      </c>
      <c r="AI11" s="150">
        <v>1</v>
      </c>
      <c r="AJ11" s="150">
        <v>0.17535545023696683</v>
      </c>
      <c r="AK11" s="309">
        <v>0.53080568720379151</v>
      </c>
      <c r="AL11" s="150">
        <v>0.29383886255924169</v>
      </c>
      <c r="AM11" s="150">
        <v>1</v>
      </c>
      <c r="AN11" s="150">
        <v>0.11374407582938388</v>
      </c>
      <c r="AO11" s="309">
        <v>0.53080568720379151</v>
      </c>
      <c r="AP11" s="150">
        <v>0.35545023696682465</v>
      </c>
      <c r="AQ11" s="150">
        <v>1</v>
      </c>
      <c r="AR11" s="150">
        <v>1.4218009478672985E-2</v>
      </c>
      <c r="AS11" s="309">
        <v>3.3175355450236969E-2</v>
      </c>
      <c r="AT11" s="150">
        <v>0.87677725118483407</v>
      </c>
      <c r="AU11" s="150">
        <v>4.7393364928909949E-2</v>
      </c>
      <c r="AV11" s="150">
        <v>2.843601895734597E-2</v>
      </c>
      <c r="AW11" s="150">
        <v>1</v>
      </c>
      <c r="AX11" s="150">
        <v>9.4786729857819912E-3</v>
      </c>
      <c r="AY11" s="309">
        <v>0.96682464454976302</v>
      </c>
      <c r="AZ11" s="150">
        <v>0</v>
      </c>
      <c r="BA11" s="150">
        <v>2.3696682464454975E-2</v>
      </c>
      <c r="BB11" s="150">
        <v>1</v>
      </c>
      <c r="BC11" s="150">
        <v>7.1090047393364927E-2</v>
      </c>
      <c r="BD11" s="309">
        <v>0.36966824644549762</v>
      </c>
      <c r="BE11" s="150">
        <v>0.55924170616113744</v>
      </c>
      <c r="BF11" s="150">
        <v>1</v>
      </c>
      <c r="BG11" s="151">
        <v>1</v>
      </c>
    </row>
    <row r="12" spans="1:59" ht="50.25" customHeight="1">
      <c r="A12" s="483"/>
      <c r="B12" s="148" t="s">
        <v>76</v>
      </c>
      <c r="C12" s="42" t="s">
        <v>18</v>
      </c>
      <c r="D12" s="43" t="s">
        <v>18</v>
      </c>
      <c r="E12" s="149">
        <v>1</v>
      </c>
      <c r="F12" s="49" t="s">
        <v>18</v>
      </c>
      <c r="G12" s="43" t="s">
        <v>18</v>
      </c>
      <c r="H12" s="149">
        <v>1</v>
      </c>
      <c r="I12" s="49" t="s">
        <v>18</v>
      </c>
      <c r="J12" s="43" t="s">
        <v>18</v>
      </c>
      <c r="K12" s="150">
        <v>1</v>
      </c>
      <c r="L12" s="150">
        <v>0</v>
      </c>
      <c r="M12" s="150">
        <v>6.6666666666666666E-2</v>
      </c>
      <c r="N12" s="309">
        <v>0.93333333333333335</v>
      </c>
      <c r="O12" s="150">
        <v>1</v>
      </c>
      <c r="P12" s="150">
        <v>6.6666666666666666E-2</v>
      </c>
      <c r="Q12" s="309">
        <v>0.73333333333333328</v>
      </c>
      <c r="R12" s="150">
        <v>0.2</v>
      </c>
      <c r="S12" s="150">
        <v>1</v>
      </c>
      <c r="T12" s="150">
        <v>0</v>
      </c>
      <c r="U12" s="150">
        <v>0.33333333333333331</v>
      </c>
      <c r="V12" s="309">
        <v>0.66666666666666663</v>
      </c>
      <c r="W12" s="150">
        <v>1</v>
      </c>
      <c r="X12" s="150">
        <v>0</v>
      </c>
      <c r="Y12" s="309">
        <v>0.8666666666666667</v>
      </c>
      <c r="Z12" s="150">
        <v>0</v>
      </c>
      <c r="AA12" s="150">
        <v>6.6666666666666666E-2</v>
      </c>
      <c r="AB12" s="150">
        <v>0</v>
      </c>
      <c r="AC12" s="150">
        <v>0</v>
      </c>
      <c r="AD12" s="150">
        <v>6.6666666666666666E-2</v>
      </c>
      <c r="AE12" s="150">
        <v>1</v>
      </c>
      <c r="AF12" s="150">
        <v>0.13333333333333333</v>
      </c>
      <c r="AG12" s="309">
        <v>0.8</v>
      </c>
      <c r="AH12" s="150">
        <v>6.6666666666666666E-2</v>
      </c>
      <c r="AI12" s="150">
        <v>1</v>
      </c>
      <c r="AJ12" s="150">
        <v>0</v>
      </c>
      <c r="AK12" s="309">
        <v>0.66666666666666663</v>
      </c>
      <c r="AL12" s="150">
        <v>0.33333333333333331</v>
      </c>
      <c r="AM12" s="150">
        <v>1</v>
      </c>
      <c r="AN12" s="150">
        <v>0</v>
      </c>
      <c r="AO12" s="309">
        <v>0.53333333333333333</v>
      </c>
      <c r="AP12" s="150">
        <v>0.46666666666666667</v>
      </c>
      <c r="AQ12" s="150">
        <v>1</v>
      </c>
      <c r="AR12" s="150">
        <v>0</v>
      </c>
      <c r="AS12" s="309">
        <v>0</v>
      </c>
      <c r="AT12" s="150">
        <v>0.8666666666666667</v>
      </c>
      <c r="AU12" s="150">
        <v>0</v>
      </c>
      <c r="AV12" s="150">
        <v>0.13333333333333333</v>
      </c>
      <c r="AW12" s="150">
        <v>1</v>
      </c>
      <c r="AX12" s="150">
        <v>0</v>
      </c>
      <c r="AY12" s="309">
        <v>1</v>
      </c>
      <c r="AZ12" s="150">
        <v>0</v>
      </c>
      <c r="BA12" s="150">
        <v>0</v>
      </c>
      <c r="BB12" s="150">
        <v>1</v>
      </c>
      <c r="BC12" s="150">
        <v>0.13333333333333333</v>
      </c>
      <c r="BD12" s="309">
        <v>0.2</v>
      </c>
      <c r="BE12" s="150">
        <v>0.66666666666666663</v>
      </c>
      <c r="BF12" s="150">
        <v>1</v>
      </c>
      <c r="BG12" s="151">
        <v>1</v>
      </c>
    </row>
    <row r="13" spans="1:59" ht="24">
      <c r="A13" s="483"/>
      <c r="B13" s="148" t="s">
        <v>73</v>
      </c>
      <c r="C13" s="42" t="s">
        <v>18</v>
      </c>
      <c r="D13" s="43" t="s">
        <v>18</v>
      </c>
      <c r="E13" s="149">
        <v>1</v>
      </c>
      <c r="F13" s="49" t="s">
        <v>18</v>
      </c>
      <c r="G13" s="43" t="s">
        <v>18</v>
      </c>
      <c r="H13" s="149">
        <v>1</v>
      </c>
      <c r="I13" s="49" t="s">
        <v>18</v>
      </c>
      <c r="J13" s="43" t="s">
        <v>18</v>
      </c>
      <c r="K13" s="150">
        <v>1</v>
      </c>
      <c r="L13" s="150">
        <v>3.8834951456310676E-2</v>
      </c>
      <c r="M13" s="150">
        <v>4.8543689320388349E-2</v>
      </c>
      <c r="N13" s="309">
        <v>0.91262135922330101</v>
      </c>
      <c r="O13" s="150">
        <v>1</v>
      </c>
      <c r="P13" s="150">
        <v>7.7669902912621352E-2</v>
      </c>
      <c r="Q13" s="309">
        <v>0.73786407766990292</v>
      </c>
      <c r="R13" s="150">
        <v>0.18446601941747573</v>
      </c>
      <c r="S13" s="150">
        <v>1</v>
      </c>
      <c r="T13" s="150">
        <v>5.8252427184466021E-2</v>
      </c>
      <c r="U13" s="150">
        <v>9.7087378640776698E-2</v>
      </c>
      <c r="V13" s="309">
        <v>0.84466019417475724</v>
      </c>
      <c r="W13" s="150">
        <v>1</v>
      </c>
      <c r="X13" s="150">
        <v>2.9126213592233011E-2</v>
      </c>
      <c r="Y13" s="309">
        <v>0.76699029126213591</v>
      </c>
      <c r="Z13" s="150">
        <v>2.9126213592233011E-2</v>
      </c>
      <c r="AA13" s="150">
        <v>0.11650485436893204</v>
      </c>
      <c r="AB13" s="150">
        <v>0</v>
      </c>
      <c r="AC13" s="150">
        <v>0</v>
      </c>
      <c r="AD13" s="150">
        <v>5.8252427184466021E-2</v>
      </c>
      <c r="AE13" s="150">
        <v>1</v>
      </c>
      <c r="AF13" s="150">
        <v>2.9126213592233011E-2</v>
      </c>
      <c r="AG13" s="309">
        <v>0.83495145631067957</v>
      </c>
      <c r="AH13" s="150">
        <v>0.13592233009708737</v>
      </c>
      <c r="AI13" s="150">
        <v>1</v>
      </c>
      <c r="AJ13" s="150">
        <v>7.7669902912621352E-2</v>
      </c>
      <c r="AK13" s="309">
        <v>0.66990291262135926</v>
      </c>
      <c r="AL13" s="150">
        <v>0.25242718446601942</v>
      </c>
      <c r="AM13" s="150">
        <v>1</v>
      </c>
      <c r="AN13" s="150">
        <v>0.13592233009708737</v>
      </c>
      <c r="AO13" s="309">
        <v>0.49514563106796117</v>
      </c>
      <c r="AP13" s="150">
        <v>0.36893203883495146</v>
      </c>
      <c r="AQ13" s="150">
        <v>1</v>
      </c>
      <c r="AR13" s="150">
        <v>0</v>
      </c>
      <c r="AS13" s="309">
        <v>2.9126213592233011E-2</v>
      </c>
      <c r="AT13" s="150">
        <v>0.91262135922330101</v>
      </c>
      <c r="AU13" s="150">
        <v>3.8834951456310676E-2</v>
      </c>
      <c r="AV13" s="150">
        <v>1.9417475728155338E-2</v>
      </c>
      <c r="AW13" s="150">
        <v>1</v>
      </c>
      <c r="AX13" s="150">
        <v>9.7087378640776691E-3</v>
      </c>
      <c r="AY13" s="309">
        <v>0.95145631067961167</v>
      </c>
      <c r="AZ13" s="150">
        <v>0</v>
      </c>
      <c r="BA13" s="150">
        <v>3.8834951456310676E-2</v>
      </c>
      <c r="BB13" s="150">
        <v>1</v>
      </c>
      <c r="BC13" s="150">
        <v>0.10679611650485436</v>
      </c>
      <c r="BD13" s="309">
        <v>0.41747572815533979</v>
      </c>
      <c r="BE13" s="150">
        <v>0.47572815533980584</v>
      </c>
      <c r="BF13" s="150">
        <v>1</v>
      </c>
      <c r="BG13" s="151">
        <v>1</v>
      </c>
    </row>
    <row r="14" spans="1:59" ht="24">
      <c r="A14" s="483"/>
      <c r="B14" s="148" t="s">
        <v>75</v>
      </c>
      <c r="C14" s="42" t="s">
        <v>18</v>
      </c>
      <c r="D14" s="43" t="s">
        <v>18</v>
      </c>
      <c r="E14" s="149">
        <v>1</v>
      </c>
      <c r="F14" s="49" t="s">
        <v>18</v>
      </c>
      <c r="G14" s="43" t="s">
        <v>18</v>
      </c>
      <c r="H14" s="149">
        <v>1</v>
      </c>
      <c r="I14" s="49" t="s">
        <v>18</v>
      </c>
      <c r="J14" s="43" t="s">
        <v>18</v>
      </c>
      <c r="K14" s="150">
        <v>1</v>
      </c>
      <c r="L14" s="150">
        <v>0</v>
      </c>
      <c r="M14" s="150">
        <v>0.25</v>
      </c>
      <c r="N14" s="309">
        <v>0.75</v>
      </c>
      <c r="O14" s="150">
        <v>1</v>
      </c>
      <c r="P14" s="150">
        <v>0</v>
      </c>
      <c r="Q14" s="309">
        <v>0.75</v>
      </c>
      <c r="R14" s="150">
        <v>0.25</v>
      </c>
      <c r="S14" s="150">
        <v>1</v>
      </c>
      <c r="T14" s="150">
        <v>0</v>
      </c>
      <c r="U14" s="150">
        <v>0.5</v>
      </c>
      <c r="V14" s="309">
        <v>0.5</v>
      </c>
      <c r="W14" s="150">
        <v>1</v>
      </c>
      <c r="X14" s="150">
        <v>0</v>
      </c>
      <c r="Y14" s="309">
        <v>0.25</v>
      </c>
      <c r="Z14" s="150">
        <v>0.25</v>
      </c>
      <c r="AA14" s="150">
        <v>0.25</v>
      </c>
      <c r="AB14" s="150">
        <v>0</v>
      </c>
      <c r="AC14" s="150">
        <v>0</v>
      </c>
      <c r="AD14" s="150">
        <v>0.25</v>
      </c>
      <c r="AE14" s="150">
        <v>1</v>
      </c>
      <c r="AF14" s="150">
        <v>0.25</v>
      </c>
      <c r="AG14" s="309">
        <v>0.5</v>
      </c>
      <c r="AH14" s="150">
        <v>0.25</v>
      </c>
      <c r="AI14" s="150">
        <v>1</v>
      </c>
      <c r="AJ14" s="150">
        <v>0</v>
      </c>
      <c r="AK14" s="309">
        <v>0.5</v>
      </c>
      <c r="AL14" s="150">
        <v>0.5</v>
      </c>
      <c r="AM14" s="150">
        <v>1</v>
      </c>
      <c r="AN14" s="150">
        <v>0</v>
      </c>
      <c r="AO14" s="309">
        <v>0.5</v>
      </c>
      <c r="AP14" s="150">
        <v>0.5</v>
      </c>
      <c r="AQ14" s="150">
        <v>1</v>
      </c>
      <c r="AR14" s="150">
        <v>0</v>
      </c>
      <c r="AS14" s="309">
        <v>0</v>
      </c>
      <c r="AT14" s="150">
        <v>0.75</v>
      </c>
      <c r="AU14" s="150">
        <v>0.25</v>
      </c>
      <c r="AV14" s="150">
        <v>0</v>
      </c>
      <c r="AW14" s="150">
        <v>1</v>
      </c>
      <c r="AX14" s="150">
        <v>0</v>
      </c>
      <c r="AY14" s="309">
        <v>0.75</v>
      </c>
      <c r="AZ14" s="150">
        <v>0</v>
      </c>
      <c r="BA14" s="150">
        <v>0.25</v>
      </c>
      <c r="BB14" s="150">
        <v>1</v>
      </c>
      <c r="BC14" s="150">
        <v>0</v>
      </c>
      <c r="BD14" s="309">
        <v>0.75</v>
      </c>
      <c r="BE14" s="150">
        <v>0.25</v>
      </c>
      <c r="BF14" s="150">
        <v>1</v>
      </c>
      <c r="BG14" s="151">
        <v>1</v>
      </c>
    </row>
    <row r="15" spans="1:59" ht="15.75" thickBot="1">
      <c r="A15" s="484"/>
      <c r="B15" s="155" t="s">
        <v>0</v>
      </c>
      <c r="C15" s="47" t="s">
        <v>18</v>
      </c>
      <c r="D15" s="48" t="s">
        <v>18</v>
      </c>
      <c r="E15" s="152">
        <v>1</v>
      </c>
      <c r="F15" s="156" t="s">
        <v>18</v>
      </c>
      <c r="G15" s="48" t="s">
        <v>18</v>
      </c>
      <c r="H15" s="152">
        <v>1</v>
      </c>
      <c r="I15" s="156" t="s">
        <v>18</v>
      </c>
      <c r="J15" s="48" t="s">
        <v>18</v>
      </c>
      <c r="K15" s="153">
        <v>1</v>
      </c>
      <c r="L15" s="153">
        <v>0.18570254724732949</v>
      </c>
      <c r="M15" s="153">
        <v>6.8200493015612165E-2</v>
      </c>
      <c r="N15" s="310">
        <v>0.74609695973705836</v>
      </c>
      <c r="O15" s="153">
        <v>1</v>
      </c>
      <c r="P15" s="153">
        <v>0.13722267871815941</v>
      </c>
      <c r="Q15" s="310">
        <v>0.52423993426458504</v>
      </c>
      <c r="R15" s="153">
        <v>0.33853738701725555</v>
      </c>
      <c r="S15" s="153">
        <v>1</v>
      </c>
      <c r="T15" s="153">
        <v>0.13640098603122433</v>
      </c>
      <c r="U15" s="153">
        <v>0.28923582580115037</v>
      </c>
      <c r="V15" s="310">
        <v>0.57436318816762533</v>
      </c>
      <c r="W15" s="153">
        <v>1</v>
      </c>
      <c r="X15" s="153">
        <v>0.18652423993426459</v>
      </c>
      <c r="Y15" s="310">
        <v>0.44864420706655711</v>
      </c>
      <c r="Z15" s="153">
        <v>4.0262941659819231E-2</v>
      </c>
      <c r="AA15" s="153">
        <v>0.142974527526705</v>
      </c>
      <c r="AB15" s="153">
        <v>3.1224322103533278E-2</v>
      </c>
      <c r="AC15" s="153">
        <v>1.3968775677896467E-2</v>
      </c>
      <c r="AD15" s="153">
        <v>0.13640098603122433</v>
      </c>
      <c r="AE15" s="153">
        <v>1</v>
      </c>
      <c r="AF15" s="153">
        <v>0.13064913722267871</v>
      </c>
      <c r="AG15" s="310">
        <v>0.63927691043549717</v>
      </c>
      <c r="AH15" s="153">
        <v>0.23007395234182415</v>
      </c>
      <c r="AI15" s="153">
        <v>1</v>
      </c>
      <c r="AJ15" s="153">
        <v>0.26705012325390304</v>
      </c>
      <c r="AK15" s="310">
        <v>0.36236647493837304</v>
      </c>
      <c r="AL15" s="153">
        <v>0.37058340180772392</v>
      </c>
      <c r="AM15" s="153">
        <v>1</v>
      </c>
      <c r="AN15" s="153">
        <v>0.22432210353327856</v>
      </c>
      <c r="AO15" s="310">
        <v>0.32292522596548889</v>
      </c>
      <c r="AP15" s="153">
        <v>0.45275267050123252</v>
      </c>
      <c r="AQ15" s="153">
        <v>1</v>
      </c>
      <c r="AR15" s="153">
        <v>1.314708299096138E-2</v>
      </c>
      <c r="AS15" s="310">
        <v>1.8898931799506986E-2</v>
      </c>
      <c r="AT15" s="153">
        <v>0.84223500410846341</v>
      </c>
      <c r="AU15" s="153">
        <v>8.4634346754313888E-2</v>
      </c>
      <c r="AV15" s="153">
        <v>4.1084634346754315E-2</v>
      </c>
      <c r="AW15" s="153">
        <v>1</v>
      </c>
      <c r="AX15" s="153">
        <v>1.6433853738701727E-2</v>
      </c>
      <c r="AY15" s="310">
        <v>0.90468364831552994</v>
      </c>
      <c r="AZ15" s="153">
        <v>6.5735414954806899E-3</v>
      </c>
      <c r="BA15" s="153">
        <v>7.2308956450287593E-2</v>
      </c>
      <c r="BB15" s="153">
        <v>1</v>
      </c>
      <c r="BC15" s="153">
        <v>0.11996713229252259</v>
      </c>
      <c r="BD15" s="310">
        <v>0.29909613804437141</v>
      </c>
      <c r="BE15" s="153">
        <v>0.58093672966310594</v>
      </c>
      <c r="BF15" s="153">
        <v>1</v>
      </c>
      <c r="BG15" s="154">
        <v>1</v>
      </c>
    </row>
    <row r="16" spans="1:59" ht="15.75" thickTop="1"/>
    <row r="17" spans="1:58">
      <c r="A17" s="1">
        <v>2013</v>
      </c>
      <c r="C17" s="49"/>
      <c r="D17" s="49"/>
      <c r="E17" s="93"/>
      <c r="F17" s="49"/>
      <c r="G17" s="49"/>
      <c r="H17" s="93"/>
      <c r="I17" s="49"/>
      <c r="J17" s="49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</row>
    <row r="18" spans="1:58">
      <c r="A18" s="1"/>
      <c r="B18" s="94" t="s">
        <v>119</v>
      </c>
      <c r="C18" s="3" t="s">
        <v>121</v>
      </c>
      <c r="D18" s="49"/>
      <c r="E18" s="93"/>
      <c r="F18" s="49"/>
      <c r="G18" s="49"/>
      <c r="H18" s="93"/>
      <c r="I18" s="49"/>
      <c r="J18" s="49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</row>
    <row r="19" spans="1:58" ht="15.75" thickBot="1">
      <c r="A19" s="1"/>
      <c r="B19" s="3"/>
      <c r="C19" s="49"/>
      <c r="D19" s="49"/>
      <c r="E19" s="93"/>
      <c r="F19" s="49"/>
      <c r="G19" s="49"/>
      <c r="H19" s="93"/>
      <c r="I19" s="49"/>
      <c r="J19" s="49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</row>
    <row r="20" spans="1:58" ht="39" customHeight="1" thickTop="1">
      <c r="A20" s="485"/>
      <c r="B20" s="486"/>
      <c r="C20" s="354" t="s">
        <v>66</v>
      </c>
      <c r="D20" s="354"/>
      <c r="E20" s="355"/>
      <c r="F20" s="356" t="s">
        <v>65</v>
      </c>
      <c r="G20" s="354"/>
      <c r="H20" s="355"/>
      <c r="I20" s="356" t="s">
        <v>101</v>
      </c>
      <c r="J20" s="354"/>
      <c r="K20" s="355"/>
      <c r="L20" s="383" t="s">
        <v>102</v>
      </c>
      <c r="M20" s="384"/>
      <c r="N20" s="384"/>
      <c r="O20" s="385"/>
      <c r="P20" s="357" t="s">
        <v>103</v>
      </c>
      <c r="Q20" s="358"/>
      <c r="R20" s="358"/>
      <c r="S20" s="359"/>
      <c r="T20" s="346" t="s">
        <v>104</v>
      </c>
      <c r="U20" s="354"/>
      <c r="V20" s="354"/>
      <c r="W20" s="355"/>
      <c r="X20" s="346" t="s">
        <v>105</v>
      </c>
      <c r="Y20" s="347"/>
      <c r="Z20" s="347"/>
      <c r="AA20" s="347"/>
      <c r="AB20" s="347"/>
      <c r="AC20" s="347"/>
      <c r="AD20" s="347"/>
      <c r="AE20" s="348"/>
      <c r="AF20" s="360" t="s">
        <v>106</v>
      </c>
      <c r="AG20" s="360"/>
      <c r="AH20" s="360"/>
      <c r="AI20" s="360"/>
      <c r="AJ20" s="361" t="s">
        <v>109</v>
      </c>
      <c r="AK20" s="347"/>
      <c r="AL20" s="347"/>
      <c r="AM20" s="348"/>
      <c r="AN20" s="346" t="s">
        <v>111</v>
      </c>
      <c r="AO20" s="347"/>
      <c r="AP20" s="347"/>
      <c r="AQ20" s="347"/>
      <c r="AR20" s="346" t="s">
        <v>113</v>
      </c>
      <c r="AS20" s="347"/>
      <c r="AT20" s="347"/>
      <c r="AU20" s="347"/>
      <c r="AV20" s="347"/>
      <c r="AW20" s="348"/>
      <c r="AX20" s="346" t="s">
        <v>83</v>
      </c>
      <c r="AY20" s="347"/>
      <c r="AZ20" s="347"/>
      <c r="BA20" s="347"/>
      <c r="BB20" s="348"/>
      <c r="BC20" s="346" t="s">
        <v>84</v>
      </c>
      <c r="BD20" s="347"/>
      <c r="BE20" s="347"/>
      <c r="BF20" s="349"/>
    </row>
    <row r="21" spans="1:58" ht="72.75">
      <c r="A21" s="487"/>
      <c r="B21" s="488"/>
      <c r="C21" s="130" t="s">
        <v>1</v>
      </c>
      <c r="D21" s="75" t="s">
        <v>2</v>
      </c>
      <c r="E21" s="75" t="s">
        <v>0</v>
      </c>
      <c r="F21" s="75" t="s">
        <v>1</v>
      </c>
      <c r="G21" s="75" t="s">
        <v>2</v>
      </c>
      <c r="H21" s="75" t="s">
        <v>0</v>
      </c>
      <c r="I21" s="75" t="s">
        <v>1</v>
      </c>
      <c r="J21" s="75" t="s">
        <v>2</v>
      </c>
      <c r="K21" s="75" t="s">
        <v>0</v>
      </c>
      <c r="L21" s="75" t="s">
        <v>85</v>
      </c>
      <c r="M21" s="75" t="s">
        <v>1</v>
      </c>
      <c r="N21" s="267" t="s">
        <v>2</v>
      </c>
      <c r="O21" s="75" t="s">
        <v>0</v>
      </c>
      <c r="P21" s="75" t="s">
        <v>85</v>
      </c>
      <c r="Q21" s="267" t="s">
        <v>1</v>
      </c>
      <c r="R21" s="75" t="s">
        <v>2</v>
      </c>
      <c r="S21" s="75" t="s">
        <v>0</v>
      </c>
      <c r="T21" s="75" t="s">
        <v>85</v>
      </c>
      <c r="U21" s="75" t="s">
        <v>1</v>
      </c>
      <c r="V21" s="267" t="s">
        <v>2</v>
      </c>
      <c r="W21" s="75" t="s">
        <v>0</v>
      </c>
      <c r="X21" s="75" t="s">
        <v>85</v>
      </c>
      <c r="Y21" s="267" t="s">
        <v>86</v>
      </c>
      <c r="Z21" s="75" t="s">
        <v>87</v>
      </c>
      <c r="AA21" s="75" t="s">
        <v>88</v>
      </c>
      <c r="AB21" s="75" t="s">
        <v>89</v>
      </c>
      <c r="AC21" s="75" t="s">
        <v>90</v>
      </c>
      <c r="AD21" s="75" t="s">
        <v>91</v>
      </c>
      <c r="AE21" s="75" t="s">
        <v>0</v>
      </c>
      <c r="AF21" s="75" t="s">
        <v>85</v>
      </c>
      <c r="AG21" s="267" t="s">
        <v>3</v>
      </c>
      <c r="AH21" s="5" t="s">
        <v>36</v>
      </c>
      <c r="AI21" s="75" t="s">
        <v>0</v>
      </c>
      <c r="AJ21" s="75" t="s">
        <v>85</v>
      </c>
      <c r="AK21" s="267" t="s">
        <v>88</v>
      </c>
      <c r="AL21" s="75" t="s">
        <v>36</v>
      </c>
      <c r="AM21" s="75" t="s">
        <v>0</v>
      </c>
      <c r="AN21" s="75" t="s">
        <v>85</v>
      </c>
      <c r="AO21" s="267" t="s">
        <v>92</v>
      </c>
      <c r="AP21" s="5" t="s">
        <v>36</v>
      </c>
      <c r="AQ21" s="75" t="s">
        <v>0</v>
      </c>
      <c r="AR21" s="75" t="s">
        <v>85</v>
      </c>
      <c r="AS21" s="267" t="s">
        <v>108</v>
      </c>
      <c r="AT21" s="362" t="s">
        <v>91</v>
      </c>
      <c r="AU21" s="363"/>
      <c r="AV21" s="364"/>
      <c r="AW21" s="75" t="s">
        <v>0</v>
      </c>
      <c r="AX21" s="75" t="s">
        <v>85</v>
      </c>
      <c r="AY21" s="267" t="s">
        <v>115</v>
      </c>
      <c r="AZ21" s="75" t="s">
        <v>93</v>
      </c>
      <c r="BA21" s="75" t="s">
        <v>91</v>
      </c>
      <c r="BB21" s="75" t="s">
        <v>0</v>
      </c>
      <c r="BC21" s="75" t="s">
        <v>85</v>
      </c>
      <c r="BD21" s="267" t="s">
        <v>1</v>
      </c>
      <c r="BE21" s="75" t="s">
        <v>2</v>
      </c>
      <c r="BF21" s="76" t="s">
        <v>0</v>
      </c>
    </row>
    <row r="22" spans="1:58" ht="15.75" thickBot="1">
      <c r="A22" s="489"/>
      <c r="B22" s="490"/>
      <c r="C22" s="134" t="s">
        <v>4</v>
      </c>
      <c r="D22" s="34" t="s">
        <v>4</v>
      </c>
      <c r="E22" s="32" t="s">
        <v>4</v>
      </c>
      <c r="F22" s="32" t="s">
        <v>4</v>
      </c>
      <c r="G22" s="32" t="s">
        <v>4</v>
      </c>
      <c r="H22" s="32" t="s">
        <v>4</v>
      </c>
      <c r="I22" s="32" t="s">
        <v>4</v>
      </c>
      <c r="J22" s="32" t="s">
        <v>4</v>
      </c>
      <c r="K22" s="32" t="s">
        <v>4</v>
      </c>
      <c r="L22" s="32" t="s">
        <v>4</v>
      </c>
      <c r="M22" s="32" t="s">
        <v>4</v>
      </c>
      <c r="N22" s="273" t="s">
        <v>4</v>
      </c>
      <c r="O22" s="32" t="s">
        <v>4</v>
      </c>
      <c r="P22" s="32" t="s">
        <v>4</v>
      </c>
      <c r="Q22" s="273" t="s">
        <v>4</v>
      </c>
      <c r="R22" s="32" t="s">
        <v>4</v>
      </c>
      <c r="S22" s="32" t="s">
        <v>4</v>
      </c>
      <c r="T22" s="32" t="s">
        <v>4</v>
      </c>
      <c r="U22" s="32" t="s">
        <v>4</v>
      </c>
      <c r="V22" s="273" t="s">
        <v>4</v>
      </c>
      <c r="W22" s="32" t="s">
        <v>4</v>
      </c>
      <c r="X22" s="32" t="s">
        <v>4</v>
      </c>
      <c r="Y22" s="273" t="s">
        <v>4</v>
      </c>
      <c r="Z22" s="32" t="s">
        <v>4</v>
      </c>
      <c r="AA22" s="32" t="s">
        <v>4</v>
      </c>
      <c r="AB22" s="32" t="s">
        <v>4</v>
      </c>
      <c r="AC22" s="32" t="s">
        <v>4</v>
      </c>
      <c r="AD22" s="32" t="s">
        <v>4</v>
      </c>
      <c r="AE22" s="32" t="s">
        <v>4</v>
      </c>
      <c r="AF22" s="32" t="s">
        <v>4</v>
      </c>
      <c r="AG22" s="273" t="s">
        <v>4</v>
      </c>
      <c r="AH22" s="32" t="s">
        <v>4</v>
      </c>
      <c r="AI22" s="32" t="s">
        <v>4</v>
      </c>
      <c r="AJ22" s="32" t="s">
        <v>4</v>
      </c>
      <c r="AK22" s="273" t="s">
        <v>4</v>
      </c>
      <c r="AL22" s="32" t="s">
        <v>4</v>
      </c>
      <c r="AM22" s="32" t="s">
        <v>4</v>
      </c>
      <c r="AN22" s="32" t="s">
        <v>4</v>
      </c>
      <c r="AO22" s="273" t="s">
        <v>4</v>
      </c>
      <c r="AP22" s="32" t="s">
        <v>4</v>
      </c>
      <c r="AQ22" s="32" t="s">
        <v>4</v>
      </c>
      <c r="AR22" s="32" t="s">
        <v>4</v>
      </c>
      <c r="AS22" s="273" t="s">
        <v>4</v>
      </c>
      <c r="AT22" s="413" t="s">
        <v>4</v>
      </c>
      <c r="AU22" s="414"/>
      <c r="AV22" s="415"/>
      <c r="AW22" s="32" t="s">
        <v>4</v>
      </c>
      <c r="AX22" s="32" t="s">
        <v>4</v>
      </c>
      <c r="AY22" s="273" t="s">
        <v>4</v>
      </c>
      <c r="AZ22" s="32" t="s">
        <v>4</v>
      </c>
      <c r="BA22" s="32" t="s">
        <v>4</v>
      </c>
      <c r="BB22" s="32" t="s">
        <v>4</v>
      </c>
      <c r="BC22" s="32" t="s">
        <v>4</v>
      </c>
      <c r="BD22" s="273" t="s">
        <v>4</v>
      </c>
      <c r="BE22" s="32" t="s">
        <v>4</v>
      </c>
      <c r="BF22" s="88" t="s">
        <v>4</v>
      </c>
    </row>
    <row r="23" spans="1:58" ht="24.75" thickTop="1">
      <c r="A23" s="615" t="s">
        <v>137</v>
      </c>
      <c r="B23" s="99" t="s">
        <v>69</v>
      </c>
      <c r="C23" s="315">
        <v>0.13636363636363635</v>
      </c>
      <c r="D23" s="316">
        <v>0.86363636363636365</v>
      </c>
      <c r="E23" s="311">
        <v>1</v>
      </c>
      <c r="F23" s="311">
        <v>0.18181818181818182</v>
      </c>
      <c r="G23" s="311">
        <v>0.81818181818181823</v>
      </c>
      <c r="H23" s="311">
        <v>1</v>
      </c>
      <c r="I23" s="311">
        <v>9.0909090909090912E-2</v>
      </c>
      <c r="J23" s="311">
        <v>0.90909090909090906</v>
      </c>
      <c r="K23" s="311">
        <v>1</v>
      </c>
      <c r="L23" s="311">
        <v>0.22727272727272727</v>
      </c>
      <c r="M23" s="311">
        <v>4.5454545454545456E-2</v>
      </c>
      <c r="N23" s="309">
        <v>0.72727272727272729</v>
      </c>
      <c r="O23" s="311">
        <v>1</v>
      </c>
      <c r="P23" s="311">
        <v>0.22727272727272727</v>
      </c>
      <c r="Q23" s="309">
        <v>0.18181818181818182</v>
      </c>
      <c r="R23" s="311">
        <v>0.59090909090909094</v>
      </c>
      <c r="S23" s="311">
        <v>1</v>
      </c>
      <c r="T23" s="311">
        <v>0.36363636363636365</v>
      </c>
      <c r="U23" s="311">
        <v>0.31818181818181818</v>
      </c>
      <c r="V23" s="309">
        <v>0.31818181818181818</v>
      </c>
      <c r="W23" s="311">
        <v>1</v>
      </c>
      <c r="X23" s="311">
        <v>0.13636363636363635</v>
      </c>
      <c r="Y23" s="309">
        <v>0.68181818181818177</v>
      </c>
      <c r="Z23" s="311">
        <v>4.5454545454545456E-2</v>
      </c>
      <c r="AA23" s="311">
        <v>0</v>
      </c>
      <c r="AB23" s="311">
        <v>4.5454545454545456E-2</v>
      </c>
      <c r="AC23" s="311">
        <v>9.0909090909090912E-2</v>
      </c>
      <c r="AD23" s="311">
        <v>0</v>
      </c>
      <c r="AE23" s="311">
        <v>1</v>
      </c>
      <c r="AF23" s="311">
        <v>4.5454545454545456E-2</v>
      </c>
      <c r="AG23" s="309">
        <v>0.95454545454545459</v>
      </c>
      <c r="AH23" s="311">
        <v>0</v>
      </c>
      <c r="AI23" s="311">
        <v>1</v>
      </c>
      <c r="AJ23" s="311">
        <v>0.13636363636363635</v>
      </c>
      <c r="AK23" s="309">
        <v>0.13636363636363635</v>
      </c>
      <c r="AL23" s="311">
        <v>0.72727272727272729</v>
      </c>
      <c r="AM23" s="311">
        <v>1</v>
      </c>
      <c r="AN23" s="311">
        <v>0</v>
      </c>
      <c r="AO23" s="309">
        <v>0.90909090909090906</v>
      </c>
      <c r="AP23" s="311">
        <v>9.0909090909090912E-2</v>
      </c>
      <c r="AQ23" s="311">
        <v>1</v>
      </c>
      <c r="AR23" s="317">
        <v>4.5454545454545456E-2</v>
      </c>
      <c r="AS23" s="309">
        <v>0.95454545454545459</v>
      </c>
      <c r="AT23" s="491">
        <v>0</v>
      </c>
      <c r="AU23" s="492"/>
      <c r="AV23" s="493"/>
      <c r="AW23" s="311">
        <v>1</v>
      </c>
      <c r="AX23" s="311">
        <v>9.0909090909090912E-2</v>
      </c>
      <c r="AY23" s="309">
        <v>0.63636363636363635</v>
      </c>
      <c r="AZ23" s="311">
        <v>0.27272727272727271</v>
      </c>
      <c r="BA23" s="311">
        <v>0</v>
      </c>
      <c r="BB23" s="311">
        <v>1</v>
      </c>
      <c r="BC23" s="311">
        <v>0.31818181818181818</v>
      </c>
      <c r="BD23" s="309">
        <v>9.0909090909090912E-2</v>
      </c>
      <c r="BE23" s="311">
        <v>0.59090909090909094</v>
      </c>
      <c r="BF23" s="312">
        <v>1</v>
      </c>
    </row>
    <row r="24" spans="1:58" ht="36">
      <c r="A24" s="466"/>
      <c r="B24" s="100" t="s">
        <v>70</v>
      </c>
      <c r="C24" s="315">
        <v>0.16666666666666666</v>
      </c>
      <c r="D24" s="311">
        <v>0.83333333333333337</v>
      </c>
      <c r="E24" s="311">
        <v>1</v>
      </c>
      <c r="F24" s="311">
        <v>0.2</v>
      </c>
      <c r="G24" s="311">
        <v>0.8</v>
      </c>
      <c r="H24" s="311">
        <v>1</v>
      </c>
      <c r="I24" s="311">
        <v>0.21590909090909091</v>
      </c>
      <c r="J24" s="311">
        <v>0.78409090909090906</v>
      </c>
      <c r="K24" s="311">
        <v>1</v>
      </c>
      <c r="L24" s="311">
        <v>0.18181818181818182</v>
      </c>
      <c r="M24" s="311">
        <v>5.113636363636364E-2</v>
      </c>
      <c r="N24" s="309">
        <v>0.76704545454545459</v>
      </c>
      <c r="O24" s="311">
        <v>1</v>
      </c>
      <c r="P24" s="311">
        <v>0.32386363636363635</v>
      </c>
      <c r="Q24" s="309">
        <v>0.35795454545454547</v>
      </c>
      <c r="R24" s="311">
        <v>0.31818181818181818</v>
      </c>
      <c r="S24" s="311">
        <v>1</v>
      </c>
      <c r="T24" s="311">
        <v>0.36931818181818182</v>
      </c>
      <c r="U24" s="311">
        <v>0.26136363636363635</v>
      </c>
      <c r="V24" s="309">
        <v>0.36931818181818182</v>
      </c>
      <c r="W24" s="311">
        <v>1</v>
      </c>
      <c r="X24" s="311">
        <v>8.5227272727272721E-2</v>
      </c>
      <c r="Y24" s="309">
        <v>0.625</v>
      </c>
      <c r="Z24" s="311">
        <v>0.17045454545454544</v>
      </c>
      <c r="AA24" s="311">
        <v>4.5454545454545456E-2</v>
      </c>
      <c r="AB24" s="311">
        <v>2.8409090909090908E-2</v>
      </c>
      <c r="AC24" s="311">
        <v>2.8409090909090908E-2</v>
      </c>
      <c r="AD24" s="311">
        <v>1.7045454545454544E-2</v>
      </c>
      <c r="AE24" s="311">
        <v>1</v>
      </c>
      <c r="AF24" s="311">
        <v>7.3863636363636367E-2</v>
      </c>
      <c r="AG24" s="309">
        <v>0.92045454545454541</v>
      </c>
      <c r="AH24" s="311">
        <v>5.681818181818182E-3</v>
      </c>
      <c r="AI24" s="311">
        <v>1</v>
      </c>
      <c r="AJ24" s="311">
        <v>0.10795454545454546</v>
      </c>
      <c r="AK24" s="309">
        <v>0.32954545454545453</v>
      </c>
      <c r="AL24" s="311">
        <v>0.5625</v>
      </c>
      <c r="AM24" s="311">
        <v>1</v>
      </c>
      <c r="AN24" s="311">
        <v>3.9772727272727272E-2</v>
      </c>
      <c r="AO24" s="309">
        <v>0.85227272727272729</v>
      </c>
      <c r="AP24" s="311">
        <v>0.10795454545454546</v>
      </c>
      <c r="AQ24" s="311">
        <v>1</v>
      </c>
      <c r="AR24" s="317">
        <v>0</v>
      </c>
      <c r="AS24" s="309">
        <v>1</v>
      </c>
      <c r="AT24" s="491">
        <v>0</v>
      </c>
      <c r="AU24" s="492"/>
      <c r="AV24" s="493"/>
      <c r="AW24" s="311">
        <v>1</v>
      </c>
      <c r="AX24" s="311">
        <v>0.11931818181818182</v>
      </c>
      <c r="AY24" s="309">
        <v>0.75</v>
      </c>
      <c r="AZ24" s="311">
        <v>0.13068181818181818</v>
      </c>
      <c r="BA24" s="311">
        <v>0</v>
      </c>
      <c r="BB24" s="311">
        <v>1</v>
      </c>
      <c r="BC24" s="311">
        <v>0.25</v>
      </c>
      <c r="BD24" s="309">
        <v>0.15909090909090909</v>
      </c>
      <c r="BE24" s="311">
        <v>0.59090909090909094</v>
      </c>
      <c r="BF24" s="312">
        <v>1</v>
      </c>
    </row>
    <row r="25" spans="1:58" ht="36">
      <c r="A25" s="466"/>
      <c r="B25" s="100" t="s">
        <v>71</v>
      </c>
      <c r="C25" s="315">
        <v>0.30990415335463256</v>
      </c>
      <c r="D25" s="311">
        <v>0.69009584664536738</v>
      </c>
      <c r="E25" s="311">
        <v>1</v>
      </c>
      <c r="F25" s="311">
        <v>0.40937499999999999</v>
      </c>
      <c r="G25" s="311">
        <v>0.59062499999999996</v>
      </c>
      <c r="H25" s="311">
        <v>1</v>
      </c>
      <c r="I25" s="311">
        <v>0.28749999999999998</v>
      </c>
      <c r="J25" s="311">
        <v>0.71250000000000002</v>
      </c>
      <c r="K25" s="311">
        <v>1</v>
      </c>
      <c r="L25" s="311">
        <v>0.15312500000000001</v>
      </c>
      <c r="M25" s="311">
        <v>5.6250000000000001E-2</v>
      </c>
      <c r="N25" s="309">
        <v>0.79062500000000002</v>
      </c>
      <c r="O25" s="311">
        <v>1</v>
      </c>
      <c r="P25" s="311">
        <v>0.22812499999999999</v>
      </c>
      <c r="Q25" s="309">
        <v>0.50624999999999998</v>
      </c>
      <c r="R25" s="311">
        <v>0.265625</v>
      </c>
      <c r="S25" s="311">
        <v>1</v>
      </c>
      <c r="T25" s="311">
        <v>0.27187499999999998</v>
      </c>
      <c r="U25" s="311">
        <v>0.203125</v>
      </c>
      <c r="V25" s="309">
        <v>0.52500000000000002</v>
      </c>
      <c r="W25" s="311">
        <v>1</v>
      </c>
      <c r="X25" s="311">
        <v>2.8125000000000001E-2</v>
      </c>
      <c r="Y25" s="309">
        <v>0.796875</v>
      </c>
      <c r="Z25" s="311">
        <v>0.109375</v>
      </c>
      <c r="AA25" s="311">
        <v>2.5000000000000001E-2</v>
      </c>
      <c r="AB25" s="311">
        <v>6.2500000000000003E-3</v>
      </c>
      <c r="AC25" s="311">
        <v>2.5000000000000001E-2</v>
      </c>
      <c r="AD25" s="311">
        <v>9.3749999999999997E-3</v>
      </c>
      <c r="AE25" s="311">
        <v>1</v>
      </c>
      <c r="AF25" s="311">
        <v>1.8749999999999999E-2</v>
      </c>
      <c r="AG25" s="309">
        <v>0.97499999999999998</v>
      </c>
      <c r="AH25" s="311">
        <v>6.2500000000000003E-3</v>
      </c>
      <c r="AI25" s="311">
        <v>1</v>
      </c>
      <c r="AJ25" s="311">
        <v>5.9374999999999997E-2</v>
      </c>
      <c r="AK25" s="309">
        <v>0.33750000000000002</v>
      </c>
      <c r="AL25" s="311">
        <v>0.60312500000000002</v>
      </c>
      <c r="AM25" s="311">
        <v>1</v>
      </c>
      <c r="AN25" s="311">
        <v>1.8749999999999999E-2</v>
      </c>
      <c r="AO25" s="309">
        <v>0.91249999999999998</v>
      </c>
      <c r="AP25" s="311">
        <v>6.8750000000000006E-2</v>
      </c>
      <c r="AQ25" s="311">
        <v>1</v>
      </c>
      <c r="AR25" s="317">
        <v>3.1250000000000002E-3</v>
      </c>
      <c r="AS25" s="309">
        <v>0.98124999999999996</v>
      </c>
      <c r="AT25" s="491">
        <v>1.5625E-2</v>
      </c>
      <c r="AU25" s="492"/>
      <c r="AV25" s="493"/>
      <c r="AW25" s="311">
        <v>1</v>
      </c>
      <c r="AX25" s="311">
        <v>8.4375000000000006E-2</v>
      </c>
      <c r="AY25" s="309">
        <v>0.78749999999999998</v>
      </c>
      <c r="AZ25" s="311">
        <v>0.12812499999999999</v>
      </c>
      <c r="BA25" s="311">
        <v>0</v>
      </c>
      <c r="BB25" s="311">
        <v>1</v>
      </c>
      <c r="BC25" s="311">
        <v>0.29062500000000002</v>
      </c>
      <c r="BD25" s="309">
        <v>0.19375000000000001</v>
      </c>
      <c r="BE25" s="311">
        <v>0.515625</v>
      </c>
      <c r="BF25" s="312">
        <v>1</v>
      </c>
    </row>
    <row r="26" spans="1:58" ht="36.75" customHeight="1">
      <c r="A26" s="466"/>
      <c r="B26" s="100" t="s">
        <v>72</v>
      </c>
      <c r="C26" s="315">
        <v>0.44598337950138506</v>
      </c>
      <c r="D26" s="311">
        <v>0.554016620498615</v>
      </c>
      <c r="E26" s="311">
        <v>1</v>
      </c>
      <c r="F26" s="311">
        <v>0.41917808219178082</v>
      </c>
      <c r="G26" s="311">
        <v>0.58082191780821912</v>
      </c>
      <c r="H26" s="311">
        <v>1</v>
      </c>
      <c r="I26" s="311">
        <v>0.26721763085399447</v>
      </c>
      <c r="J26" s="311">
        <v>0.73278236914600547</v>
      </c>
      <c r="K26" s="311">
        <v>1</v>
      </c>
      <c r="L26" s="311">
        <v>8.4931506849315067E-2</v>
      </c>
      <c r="M26" s="311">
        <v>4.3835616438356165E-2</v>
      </c>
      <c r="N26" s="309">
        <v>0.87123287671232874</v>
      </c>
      <c r="O26" s="311">
        <v>1</v>
      </c>
      <c r="P26" s="311">
        <v>0.19452054794520549</v>
      </c>
      <c r="Q26" s="309">
        <v>0.55890410958904113</v>
      </c>
      <c r="R26" s="311">
        <v>0.24657534246575341</v>
      </c>
      <c r="S26" s="311">
        <v>1</v>
      </c>
      <c r="T26" s="311">
        <v>0.16164383561643836</v>
      </c>
      <c r="U26" s="311">
        <v>0.15342465753424658</v>
      </c>
      <c r="V26" s="309">
        <v>0.68493150684931503</v>
      </c>
      <c r="W26" s="311">
        <v>1</v>
      </c>
      <c r="X26" s="311">
        <v>1.9178082191780823E-2</v>
      </c>
      <c r="Y26" s="309">
        <v>0.76438356164383559</v>
      </c>
      <c r="Z26" s="311">
        <v>0.13424657534246576</v>
      </c>
      <c r="AA26" s="311">
        <v>2.4657534246575342E-2</v>
      </c>
      <c r="AB26" s="311">
        <v>2.4657534246575342E-2</v>
      </c>
      <c r="AC26" s="311">
        <v>2.4657534246575342E-2</v>
      </c>
      <c r="AD26" s="311">
        <v>8.21917808219178E-3</v>
      </c>
      <c r="AE26" s="311">
        <v>1</v>
      </c>
      <c r="AF26" s="311">
        <v>1.3698630136986301E-2</v>
      </c>
      <c r="AG26" s="309">
        <v>0.98356164383561639</v>
      </c>
      <c r="AH26" s="311">
        <v>2.7397260273972603E-3</v>
      </c>
      <c r="AI26" s="311">
        <v>1</v>
      </c>
      <c r="AJ26" s="311">
        <v>3.5616438356164383E-2</v>
      </c>
      <c r="AK26" s="309">
        <v>0.41095890410958902</v>
      </c>
      <c r="AL26" s="311">
        <v>0.55342465753424652</v>
      </c>
      <c r="AM26" s="311">
        <v>1</v>
      </c>
      <c r="AN26" s="311">
        <v>1.9178082191780823E-2</v>
      </c>
      <c r="AO26" s="309">
        <v>0.86575342465753424</v>
      </c>
      <c r="AP26" s="311">
        <v>0.11506849315068493</v>
      </c>
      <c r="AQ26" s="311">
        <v>1</v>
      </c>
      <c r="AR26" s="317">
        <v>5.4794520547945206E-3</v>
      </c>
      <c r="AS26" s="309">
        <v>0.98630136986301364</v>
      </c>
      <c r="AT26" s="491">
        <v>8.21917808219178E-3</v>
      </c>
      <c r="AU26" s="492"/>
      <c r="AV26" s="493"/>
      <c r="AW26" s="311">
        <v>1</v>
      </c>
      <c r="AX26" s="311">
        <v>5.4794520547945202E-2</v>
      </c>
      <c r="AY26" s="309">
        <v>0.78356164383561644</v>
      </c>
      <c r="AZ26" s="311">
        <v>0.15068493150684931</v>
      </c>
      <c r="BA26" s="311">
        <v>1.0958904109589041E-2</v>
      </c>
      <c r="BB26" s="311">
        <v>1</v>
      </c>
      <c r="BC26" s="311">
        <v>0.16986301369863013</v>
      </c>
      <c r="BD26" s="309">
        <v>0.19726027397260273</v>
      </c>
      <c r="BE26" s="311">
        <v>0.63287671232876708</v>
      </c>
      <c r="BF26" s="312">
        <v>1</v>
      </c>
    </row>
    <row r="27" spans="1:58" ht="24">
      <c r="A27" s="466"/>
      <c r="B27" s="100" t="s">
        <v>73</v>
      </c>
      <c r="C27" s="315">
        <v>0.75862068965517238</v>
      </c>
      <c r="D27" s="311">
        <v>0.2413793103448276</v>
      </c>
      <c r="E27" s="311">
        <v>1</v>
      </c>
      <c r="F27" s="311">
        <v>0.63478260869565217</v>
      </c>
      <c r="G27" s="311">
        <v>0.36521739130434783</v>
      </c>
      <c r="H27" s="311">
        <v>1</v>
      </c>
      <c r="I27" s="311">
        <v>0.35964912280701755</v>
      </c>
      <c r="J27" s="311">
        <v>0.64035087719298245</v>
      </c>
      <c r="K27" s="311">
        <v>1</v>
      </c>
      <c r="L27" s="311">
        <v>4.2735042735042736E-2</v>
      </c>
      <c r="M27" s="311">
        <v>5.128205128205128E-2</v>
      </c>
      <c r="N27" s="309">
        <v>0.90598290598290598</v>
      </c>
      <c r="O27" s="311">
        <v>1</v>
      </c>
      <c r="P27" s="311">
        <v>0.13675213675213677</v>
      </c>
      <c r="Q27" s="309">
        <v>0.61538461538461542</v>
      </c>
      <c r="R27" s="311">
        <v>0.24786324786324787</v>
      </c>
      <c r="S27" s="311">
        <v>1</v>
      </c>
      <c r="T27" s="311">
        <v>9.4017094017094016E-2</v>
      </c>
      <c r="U27" s="311">
        <v>0.21367521367521367</v>
      </c>
      <c r="V27" s="309">
        <v>0.69230769230769229</v>
      </c>
      <c r="W27" s="311">
        <v>1</v>
      </c>
      <c r="X27" s="311">
        <v>0</v>
      </c>
      <c r="Y27" s="309">
        <v>0.86324786324786329</v>
      </c>
      <c r="Z27" s="311">
        <v>8.5470085470085472E-2</v>
      </c>
      <c r="AA27" s="311">
        <v>1.7094017094017096E-2</v>
      </c>
      <c r="AB27" s="311">
        <v>0</v>
      </c>
      <c r="AC27" s="311">
        <v>3.4188034188034191E-2</v>
      </c>
      <c r="AD27" s="311">
        <v>0</v>
      </c>
      <c r="AE27" s="311">
        <v>1</v>
      </c>
      <c r="AF27" s="311">
        <v>0</v>
      </c>
      <c r="AG27" s="309">
        <v>1</v>
      </c>
      <c r="AH27" s="311">
        <v>0</v>
      </c>
      <c r="AI27" s="311">
        <v>1</v>
      </c>
      <c r="AJ27" s="311">
        <v>0</v>
      </c>
      <c r="AK27" s="309">
        <v>0.54700854700854706</v>
      </c>
      <c r="AL27" s="311">
        <v>0.45299145299145299</v>
      </c>
      <c r="AM27" s="311">
        <v>1</v>
      </c>
      <c r="AN27" s="311">
        <v>0</v>
      </c>
      <c r="AO27" s="309">
        <v>0.88034188034188032</v>
      </c>
      <c r="AP27" s="311">
        <v>0.11965811965811966</v>
      </c>
      <c r="AQ27" s="311">
        <v>1</v>
      </c>
      <c r="AR27" s="317">
        <v>0</v>
      </c>
      <c r="AS27" s="309">
        <v>0.98290598290598286</v>
      </c>
      <c r="AT27" s="491">
        <v>1.7094017094017096E-2</v>
      </c>
      <c r="AU27" s="492"/>
      <c r="AV27" s="493"/>
      <c r="AW27" s="311">
        <v>1</v>
      </c>
      <c r="AX27" s="311">
        <v>1.7094017094017096E-2</v>
      </c>
      <c r="AY27" s="309">
        <v>0.78632478632478631</v>
      </c>
      <c r="AZ27" s="311">
        <v>0.18803418803418803</v>
      </c>
      <c r="BA27" s="311">
        <v>8.5470085470085479E-3</v>
      </c>
      <c r="BB27" s="311">
        <v>1</v>
      </c>
      <c r="BC27" s="311">
        <v>0.13675213675213677</v>
      </c>
      <c r="BD27" s="309">
        <v>0.29914529914529914</v>
      </c>
      <c r="BE27" s="311">
        <v>0.5641025641025641</v>
      </c>
      <c r="BF27" s="312">
        <v>1</v>
      </c>
    </row>
    <row r="28" spans="1:58" ht="15.75" thickBot="1">
      <c r="A28" s="467"/>
      <c r="B28" s="158" t="s">
        <v>118</v>
      </c>
      <c r="C28" s="318">
        <v>0.38336713995943206</v>
      </c>
      <c r="D28" s="313">
        <v>0.61663286004056794</v>
      </c>
      <c r="E28" s="313">
        <v>1</v>
      </c>
      <c r="F28" s="313">
        <v>0.39719157472417249</v>
      </c>
      <c r="G28" s="313">
        <v>0.60280842527582745</v>
      </c>
      <c r="H28" s="313">
        <v>1</v>
      </c>
      <c r="I28" s="313">
        <v>0.271356783919598</v>
      </c>
      <c r="J28" s="313">
        <v>0.72864321608040206</v>
      </c>
      <c r="K28" s="313">
        <v>1</v>
      </c>
      <c r="L28" s="313">
        <v>0.122</v>
      </c>
      <c r="M28" s="313">
        <v>0.05</v>
      </c>
      <c r="N28" s="313">
        <v>0.82799999999999996</v>
      </c>
      <c r="O28" s="313">
        <v>1</v>
      </c>
      <c r="P28" s="313">
        <v>0.222</v>
      </c>
      <c r="Q28" s="313">
        <v>0.505</v>
      </c>
      <c r="R28" s="313">
        <v>0.27300000000000002</v>
      </c>
      <c r="S28" s="313">
        <v>1</v>
      </c>
      <c r="T28" s="313">
        <v>0.23</v>
      </c>
      <c r="U28" s="313">
        <v>0.19900000000000001</v>
      </c>
      <c r="V28" s="313">
        <v>0.57099999999999995</v>
      </c>
      <c r="W28" s="313">
        <v>1</v>
      </c>
      <c r="X28" s="313">
        <v>3.4000000000000002E-2</v>
      </c>
      <c r="Y28" s="313">
        <v>0.76</v>
      </c>
      <c r="Z28" s="313">
        <v>0.125</v>
      </c>
      <c r="AA28" s="313">
        <v>2.7E-2</v>
      </c>
      <c r="AB28" s="313">
        <v>1.7000000000000001E-2</v>
      </c>
      <c r="AC28" s="313">
        <v>2.8000000000000001E-2</v>
      </c>
      <c r="AD28" s="313">
        <v>8.9999999999999993E-3</v>
      </c>
      <c r="AE28" s="313">
        <v>1</v>
      </c>
      <c r="AF28" s="313">
        <v>2.5000000000000001E-2</v>
      </c>
      <c r="AG28" s="313">
        <v>0.97099999999999997</v>
      </c>
      <c r="AH28" s="313">
        <v>4.0000000000000001E-3</v>
      </c>
      <c r="AI28" s="313">
        <v>1</v>
      </c>
      <c r="AJ28" s="313">
        <v>5.3999999999999999E-2</v>
      </c>
      <c r="AK28" s="313">
        <v>0.38300000000000001</v>
      </c>
      <c r="AL28" s="313">
        <v>0.56299999999999994</v>
      </c>
      <c r="AM28" s="313">
        <v>1</v>
      </c>
      <c r="AN28" s="313">
        <v>0.02</v>
      </c>
      <c r="AO28" s="313">
        <v>0.88100000000000001</v>
      </c>
      <c r="AP28" s="313">
        <v>9.9000000000000005E-2</v>
      </c>
      <c r="AQ28" s="313">
        <v>1</v>
      </c>
      <c r="AR28" s="313">
        <v>4.0000000000000001E-3</v>
      </c>
      <c r="AS28" s="313">
        <v>0.98599999999999999</v>
      </c>
      <c r="AT28" s="494">
        <v>0.01</v>
      </c>
      <c r="AU28" s="495"/>
      <c r="AV28" s="496"/>
      <c r="AW28" s="313">
        <v>1</v>
      </c>
      <c r="AX28" s="313">
        <v>7.1999999999999995E-2</v>
      </c>
      <c r="AY28" s="313">
        <v>0.77600000000000002</v>
      </c>
      <c r="AZ28" s="313">
        <v>0.14699999999999999</v>
      </c>
      <c r="BA28" s="313">
        <v>5.0000000000000001E-3</v>
      </c>
      <c r="BB28" s="313">
        <v>1</v>
      </c>
      <c r="BC28" s="313">
        <v>0.222</v>
      </c>
      <c r="BD28" s="313">
        <v>0.19900000000000001</v>
      </c>
      <c r="BE28" s="313">
        <v>0.57899999999999996</v>
      </c>
      <c r="BF28" s="314">
        <v>1</v>
      </c>
    </row>
    <row r="29" spans="1:58" ht="15.75" thickTop="1">
      <c r="A29" s="239"/>
      <c r="B29" s="240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3"/>
      <c r="AU29" s="253"/>
      <c r="AV29" s="253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</row>
    <row r="30" spans="1:58">
      <c r="A30" s="1">
        <v>2013</v>
      </c>
      <c r="B30" s="3"/>
      <c r="C30" s="113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2"/>
      <c r="AU30" s="242"/>
      <c r="AV30" s="242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</row>
    <row r="31" spans="1:58">
      <c r="A31" s="1"/>
      <c r="B31" s="94" t="s">
        <v>119</v>
      </c>
      <c r="C31" s="3" t="s">
        <v>125</v>
      </c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2"/>
      <c r="AU31" s="242"/>
      <c r="AV31" s="242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</row>
    <row r="32" spans="1:58" ht="15.75" thickBot="1">
      <c r="A32" s="239"/>
      <c r="B32" s="240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  <c r="AT32" s="242"/>
      <c r="AU32" s="242"/>
      <c r="AV32" s="242"/>
      <c r="AW32" s="241"/>
      <c r="AX32" s="241"/>
      <c r="AY32" s="241"/>
      <c r="AZ32" s="241"/>
      <c r="BA32" s="241"/>
      <c r="BB32" s="241"/>
      <c r="BC32" s="241"/>
      <c r="BD32" s="241"/>
      <c r="BE32" s="241"/>
      <c r="BF32" s="241"/>
    </row>
    <row r="33" spans="1:61" ht="41.25" customHeight="1" thickTop="1">
      <c r="A33" s="504"/>
      <c r="B33" s="505"/>
      <c r="C33" s="353" t="s">
        <v>66</v>
      </c>
      <c r="D33" s="354"/>
      <c r="E33" s="355"/>
      <c r="F33" s="356" t="s">
        <v>65</v>
      </c>
      <c r="G33" s="354"/>
      <c r="H33" s="355"/>
      <c r="I33" s="356" t="s">
        <v>101</v>
      </c>
      <c r="J33" s="354"/>
      <c r="K33" s="355"/>
      <c r="L33" s="383" t="s">
        <v>102</v>
      </c>
      <c r="M33" s="384"/>
      <c r="N33" s="384"/>
      <c r="O33" s="385"/>
      <c r="P33" s="357" t="s">
        <v>103</v>
      </c>
      <c r="Q33" s="358"/>
      <c r="R33" s="358"/>
      <c r="S33" s="359"/>
      <c r="T33" s="346" t="s">
        <v>104</v>
      </c>
      <c r="U33" s="354"/>
      <c r="V33" s="354"/>
      <c r="W33" s="355"/>
      <c r="X33" s="346" t="s">
        <v>105</v>
      </c>
      <c r="Y33" s="347"/>
      <c r="Z33" s="347"/>
      <c r="AA33" s="347"/>
      <c r="AB33" s="347"/>
      <c r="AC33" s="347"/>
      <c r="AD33" s="347"/>
      <c r="AE33" s="348"/>
      <c r="AF33" s="360" t="s">
        <v>106</v>
      </c>
      <c r="AG33" s="360"/>
      <c r="AH33" s="360"/>
      <c r="AI33" s="360"/>
      <c r="AJ33" s="361" t="s">
        <v>109</v>
      </c>
      <c r="AK33" s="347"/>
      <c r="AL33" s="347"/>
      <c r="AM33" s="348"/>
      <c r="AN33" s="346" t="s">
        <v>111</v>
      </c>
      <c r="AO33" s="347"/>
      <c r="AP33" s="347"/>
      <c r="AQ33" s="347"/>
      <c r="AR33" s="346" t="s">
        <v>113</v>
      </c>
      <c r="AS33" s="347"/>
      <c r="AT33" s="347"/>
      <c r="AU33" s="347"/>
      <c r="AV33" s="347"/>
      <c r="AW33" s="348"/>
      <c r="AX33" s="346" t="s">
        <v>83</v>
      </c>
      <c r="AY33" s="347"/>
      <c r="AZ33" s="347"/>
      <c r="BA33" s="347"/>
      <c r="BB33" s="348"/>
      <c r="BC33" s="346" t="s">
        <v>84</v>
      </c>
      <c r="BD33" s="347"/>
      <c r="BE33" s="347"/>
      <c r="BF33" s="349"/>
    </row>
    <row r="34" spans="1:61" ht="72.75">
      <c r="A34" s="506"/>
      <c r="B34" s="507"/>
      <c r="C34" s="247" t="s">
        <v>1</v>
      </c>
      <c r="D34" s="75" t="s">
        <v>2</v>
      </c>
      <c r="E34" s="75" t="s">
        <v>0</v>
      </c>
      <c r="F34" s="75" t="s">
        <v>1</v>
      </c>
      <c r="G34" s="75" t="s">
        <v>2</v>
      </c>
      <c r="H34" s="75" t="s">
        <v>0</v>
      </c>
      <c r="I34" s="75" t="s">
        <v>1</v>
      </c>
      <c r="J34" s="75" t="s">
        <v>2</v>
      </c>
      <c r="K34" s="75" t="s">
        <v>0</v>
      </c>
      <c r="L34" s="75" t="s">
        <v>85</v>
      </c>
      <c r="M34" s="75" t="s">
        <v>1</v>
      </c>
      <c r="N34" s="267" t="s">
        <v>2</v>
      </c>
      <c r="O34" s="75" t="s">
        <v>0</v>
      </c>
      <c r="P34" s="75" t="s">
        <v>85</v>
      </c>
      <c r="Q34" s="267" t="s">
        <v>1</v>
      </c>
      <c r="R34" s="75" t="s">
        <v>2</v>
      </c>
      <c r="S34" s="75" t="s">
        <v>0</v>
      </c>
      <c r="T34" s="75" t="s">
        <v>85</v>
      </c>
      <c r="U34" s="75" t="s">
        <v>1</v>
      </c>
      <c r="V34" s="267" t="s">
        <v>2</v>
      </c>
      <c r="W34" s="75" t="s">
        <v>0</v>
      </c>
      <c r="X34" s="75" t="s">
        <v>85</v>
      </c>
      <c r="Y34" s="267" t="s">
        <v>86</v>
      </c>
      <c r="Z34" s="75" t="s">
        <v>87</v>
      </c>
      <c r="AA34" s="75" t="s">
        <v>88</v>
      </c>
      <c r="AB34" s="75" t="s">
        <v>89</v>
      </c>
      <c r="AC34" s="75" t="s">
        <v>90</v>
      </c>
      <c r="AD34" s="75" t="s">
        <v>91</v>
      </c>
      <c r="AE34" s="75" t="s">
        <v>0</v>
      </c>
      <c r="AF34" s="75" t="s">
        <v>85</v>
      </c>
      <c r="AG34" s="267" t="s">
        <v>3</v>
      </c>
      <c r="AH34" s="5" t="s">
        <v>36</v>
      </c>
      <c r="AI34" s="75" t="s">
        <v>0</v>
      </c>
      <c r="AJ34" s="75" t="s">
        <v>85</v>
      </c>
      <c r="AK34" s="267" t="s">
        <v>88</v>
      </c>
      <c r="AL34" s="75" t="s">
        <v>36</v>
      </c>
      <c r="AM34" s="75" t="s">
        <v>0</v>
      </c>
      <c r="AN34" s="75" t="s">
        <v>85</v>
      </c>
      <c r="AO34" s="267" t="s">
        <v>92</v>
      </c>
      <c r="AP34" s="5" t="s">
        <v>36</v>
      </c>
      <c r="AQ34" s="75" t="s">
        <v>0</v>
      </c>
      <c r="AR34" s="75" t="s">
        <v>85</v>
      </c>
      <c r="AS34" s="267" t="s">
        <v>108</v>
      </c>
      <c r="AT34" s="362" t="s">
        <v>91</v>
      </c>
      <c r="AU34" s="363"/>
      <c r="AV34" s="364"/>
      <c r="AW34" s="75" t="s">
        <v>0</v>
      </c>
      <c r="AX34" s="75" t="s">
        <v>85</v>
      </c>
      <c r="AY34" s="267" t="s">
        <v>115</v>
      </c>
      <c r="AZ34" s="75" t="s">
        <v>93</v>
      </c>
      <c r="BA34" s="75" t="s">
        <v>91</v>
      </c>
      <c r="BB34" s="75" t="s">
        <v>0</v>
      </c>
      <c r="BC34" s="75" t="s">
        <v>85</v>
      </c>
      <c r="BD34" s="267" t="s">
        <v>1</v>
      </c>
      <c r="BE34" s="75" t="s">
        <v>2</v>
      </c>
      <c r="BF34" s="76" t="s">
        <v>0</v>
      </c>
    </row>
    <row r="35" spans="1:61" ht="15.75" thickBot="1">
      <c r="A35" s="508"/>
      <c r="B35" s="509"/>
      <c r="C35" s="248" t="s">
        <v>4</v>
      </c>
      <c r="D35" s="34" t="s">
        <v>4</v>
      </c>
      <c r="E35" s="32" t="s">
        <v>4</v>
      </c>
      <c r="F35" s="32" t="s">
        <v>4</v>
      </c>
      <c r="G35" s="32" t="s">
        <v>4</v>
      </c>
      <c r="H35" s="32" t="s">
        <v>4</v>
      </c>
      <c r="I35" s="32" t="s">
        <v>4</v>
      </c>
      <c r="J35" s="32" t="s">
        <v>4</v>
      </c>
      <c r="K35" s="32" t="s">
        <v>4</v>
      </c>
      <c r="L35" s="32" t="s">
        <v>4</v>
      </c>
      <c r="M35" s="32" t="s">
        <v>4</v>
      </c>
      <c r="N35" s="273" t="s">
        <v>4</v>
      </c>
      <c r="O35" s="32" t="s">
        <v>4</v>
      </c>
      <c r="P35" s="32" t="s">
        <v>4</v>
      </c>
      <c r="Q35" s="273" t="s">
        <v>4</v>
      </c>
      <c r="R35" s="32" t="s">
        <v>4</v>
      </c>
      <c r="S35" s="32" t="s">
        <v>4</v>
      </c>
      <c r="T35" s="32" t="s">
        <v>4</v>
      </c>
      <c r="U35" s="32" t="s">
        <v>4</v>
      </c>
      <c r="V35" s="273" t="s">
        <v>4</v>
      </c>
      <c r="W35" s="32" t="s">
        <v>4</v>
      </c>
      <c r="X35" s="32" t="s">
        <v>4</v>
      </c>
      <c r="Y35" s="273" t="s">
        <v>4</v>
      </c>
      <c r="Z35" s="32" t="s">
        <v>4</v>
      </c>
      <c r="AA35" s="32" t="s">
        <v>4</v>
      </c>
      <c r="AB35" s="32" t="s">
        <v>4</v>
      </c>
      <c r="AC35" s="32" t="s">
        <v>4</v>
      </c>
      <c r="AD35" s="32" t="s">
        <v>4</v>
      </c>
      <c r="AE35" s="32" t="s">
        <v>4</v>
      </c>
      <c r="AF35" s="32" t="s">
        <v>4</v>
      </c>
      <c r="AG35" s="273" t="s">
        <v>4</v>
      </c>
      <c r="AH35" s="32" t="s">
        <v>4</v>
      </c>
      <c r="AI35" s="32" t="s">
        <v>4</v>
      </c>
      <c r="AJ35" s="32" t="s">
        <v>4</v>
      </c>
      <c r="AK35" s="273" t="s">
        <v>4</v>
      </c>
      <c r="AL35" s="32" t="s">
        <v>4</v>
      </c>
      <c r="AM35" s="32" t="s">
        <v>4</v>
      </c>
      <c r="AN35" s="32" t="s">
        <v>4</v>
      </c>
      <c r="AO35" s="273" t="s">
        <v>4</v>
      </c>
      <c r="AP35" s="32" t="s">
        <v>4</v>
      </c>
      <c r="AQ35" s="32" t="s">
        <v>4</v>
      </c>
      <c r="AR35" s="32" t="s">
        <v>4</v>
      </c>
      <c r="AS35" s="273" t="s">
        <v>4</v>
      </c>
      <c r="AT35" s="413" t="s">
        <v>4</v>
      </c>
      <c r="AU35" s="414"/>
      <c r="AV35" s="415"/>
      <c r="AW35" s="32" t="s">
        <v>4</v>
      </c>
      <c r="AX35" s="32" t="s">
        <v>4</v>
      </c>
      <c r="AY35" s="273" t="s">
        <v>4</v>
      </c>
      <c r="AZ35" s="32" t="s">
        <v>4</v>
      </c>
      <c r="BA35" s="32" t="s">
        <v>4</v>
      </c>
      <c r="BB35" s="32" t="s">
        <v>4</v>
      </c>
      <c r="BC35" s="32" t="s">
        <v>4</v>
      </c>
      <c r="BD35" s="273" t="s">
        <v>4</v>
      </c>
      <c r="BE35" s="32" t="s">
        <v>4</v>
      </c>
      <c r="BF35" s="88" t="s">
        <v>4</v>
      </c>
    </row>
    <row r="36" spans="1:61" ht="24.75" thickTop="1">
      <c r="A36" s="615" t="s">
        <v>137</v>
      </c>
      <c r="B36" s="99" t="s">
        <v>69</v>
      </c>
      <c r="C36" s="319">
        <f>C80/$E80</f>
        <v>0.13565176979283167</v>
      </c>
      <c r="D36" s="319">
        <f t="shared" ref="D36:E37" si="0">D80/$E80</f>
        <v>0.86434823020716833</v>
      </c>
      <c r="E36" s="319">
        <f t="shared" si="0"/>
        <v>1</v>
      </c>
      <c r="F36" s="319">
        <f>F80/$H80</f>
        <v>0.13565176979283167</v>
      </c>
      <c r="G36" s="319">
        <f t="shared" ref="G36:H41" si="1">G80/$H80</f>
        <v>0.86434823020716833</v>
      </c>
      <c r="H36" s="319">
        <f t="shared" si="1"/>
        <v>1</v>
      </c>
      <c r="I36" s="319">
        <f>I80/$K80</f>
        <v>0.13565176979283167</v>
      </c>
      <c r="J36" s="319">
        <f t="shared" ref="J36:K37" si="2">J80/$K80</f>
        <v>0.86434823020716833</v>
      </c>
      <c r="K36" s="319">
        <f t="shared" si="2"/>
        <v>1</v>
      </c>
      <c r="L36" s="319">
        <f>L80/$O80</f>
        <v>0.27130353958566333</v>
      </c>
      <c r="M36" s="319">
        <f t="shared" ref="M36:O37" si="3">M80/$O80</f>
        <v>0</v>
      </c>
      <c r="N36" s="309">
        <f t="shared" si="3"/>
        <v>0.72869646041433667</v>
      </c>
      <c r="O36" s="319">
        <f t="shared" si="3"/>
        <v>1</v>
      </c>
      <c r="P36" s="319">
        <f>P80/$S80</f>
        <v>0.59304469062150511</v>
      </c>
      <c r="Q36" s="309">
        <f t="shared" ref="Q36:S37" si="4">Q80/$S80</f>
        <v>0.27130353958566333</v>
      </c>
      <c r="R36" s="319">
        <f t="shared" si="4"/>
        <v>0.13565176979283167</v>
      </c>
      <c r="S36" s="319">
        <f t="shared" si="4"/>
        <v>1</v>
      </c>
      <c r="T36" s="319">
        <f>T80/$W80</f>
        <v>0</v>
      </c>
      <c r="U36" s="319">
        <f t="shared" ref="U36:W37" si="5">U80/$W80</f>
        <v>0.72869646041433667</v>
      </c>
      <c r="V36" s="309">
        <f t="shared" si="5"/>
        <v>0.27130353958566333</v>
      </c>
      <c r="W36" s="319">
        <f t="shared" si="5"/>
        <v>1</v>
      </c>
      <c r="X36" s="319">
        <f>X80/$AE80</f>
        <v>0</v>
      </c>
      <c r="Y36" s="309">
        <f t="shared" ref="Y36:AE37" si="6">Y80/$AE80</f>
        <v>0.86434823020716833</v>
      </c>
      <c r="Z36" s="319">
        <f t="shared" si="6"/>
        <v>0.13565176979283167</v>
      </c>
      <c r="AA36" s="319">
        <f t="shared" si="6"/>
        <v>0</v>
      </c>
      <c r="AB36" s="319">
        <f t="shared" si="6"/>
        <v>0</v>
      </c>
      <c r="AC36" s="319">
        <f t="shared" si="6"/>
        <v>0</v>
      </c>
      <c r="AD36" s="319">
        <f t="shared" si="6"/>
        <v>0</v>
      </c>
      <c r="AE36" s="319">
        <f t="shared" si="6"/>
        <v>1</v>
      </c>
      <c r="AF36" s="319">
        <f>AF80/$AI80</f>
        <v>0</v>
      </c>
      <c r="AG36" s="309">
        <f t="shared" ref="AG36:AI37" si="7">AG80/$AI80</f>
        <v>1</v>
      </c>
      <c r="AH36" s="319">
        <f t="shared" si="7"/>
        <v>0</v>
      </c>
      <c r="AI36" s="319">
        <f t="shared" si="7"/>
        <v>1</v>
      </c>
      <c r="AJ36" s="319">
        <f>AJ80/$AM80</f>
        <v>0</v>
      </c>
      <c r="AK36" s="309">
        <f t="shared" ref="AK36:AM37" si="8">AK80/$AM80</f>
        <v>0</v>
      </c>
      <c r="AL36" s="319">
        <f t="shared" si="8"/>
        <v>1</v>
      </c>
      <c r="AM36" s="319">
        <f t="shared" si="8"/>
        <v>1</v>
      </c>
      <c r="AN36" s="319">
        <f>AN80/$AQ80</f>
        <v>0</v>
      </c>
      <c r="AO36" s="309">
        <f t="shared" ref="AO36:AQ36" si="9">AO80/$AM80</f>
        <v>1</v>
      </c>
      <c r="AP36" s="319">
        <f t="shared" si="9"/>
        <v>0</v>
      </c>
      <c r="AQ36" s="319">
        <f t="shared" si="9"/>
        <v>1</v>
      </c>
      <c r="AR36" s="319">
        <f>AR80/$AW80</f>
        <v>0</v>
      </c>
      <c r="AS36" s="309">
        <f t="shared" ref="AS36:AT37" si="10">AS80/$AW80</f>
        <v>1</v>
      </c>
      <c r="AT36" s="497">
        <f t="shared" si="10"/>
        <v>0</v>
      </c>
      <c r="AU36" s="498"/>
      <c r="AV36" s="499"/>
      <c r="AW36" s="319">
        <f t="shared" ref="AW36" si="11">AW80/$AW80</f>
        <v>1</v>
      </c>
      <c r="AX36" s="319">
        <f>AX80/$BB80</f>
        <v>0</v>
      </c>
      <c r="AY36" s="309">
        <f t="shared" ref="AY36:BB37" si="12">AY80/$BB80</f>
        <v>0.86434823020716833</v>
      </c>
      <c r="AZ36" s="319">
        <f t="shared" si="12"/>
        <v>0.13565176979283167</v>
      </c>
      <c r="BA36" s="319">
        <f t="shared" si="12"/>
        <v>0</v>
      </c>
      <c r="BB36" s="319">
        <f t="shared" si="12"/>
        <v>1</v>
      </c>
      <c r="BC36" s="319">
        <f>BC80/$BF80</f>
        <v>0.59304469062150511</v>
      </c>
      <c r="BD36" s="309">
        <f t="shared" ref="BD36:BF37" si="13">BD80/$BF80</f>
        <v>0.13565176979283167</v>
      </c>
      <c r="BE36" s="319">
        <f t="shared" si="13"/>
        <v>0.27130353958566333</v>
      </c>
      <c r="BF36" s="312">
        <f t="shared" si="13"/>
        <v>1</v>
      </c>
    </row>
    <row r="37" spans="1:61" ht="36">
      <c r="A37" s="466"/>
      <c r="B37" s="100" t="s">
        <v>70</v>
      </c>
      <c r="C37" s="195">
        <f>C81/$E81</f>
        <v>0.28605856800610913</v>
      </c>
      <c r="D37" s="195">
        <f t="shared" si="0"/>
        <v>0.71394143199389093</v>
      </c>
      <c r="E37" s="195">
        <f t="shared" si="0"/>
        <v>1</v>
      </c>
      <c r="F37" s="195">
        <f>F81/$H81</f>
        <v>0.22005248333897973</v>
      </c>
      <c r="G37" s="195">
        <f t="shared" si="1"/>
        <v>0.77994751666102036</v>
      </c>
      <c r="H37" s="195">
        <f t="shared" si="1"/>
        <v>1</v>
      </c>
      <c r="I37" s="195">
        <f>I81/$K81</f>
        <v>0.28200919929322776</v>
      </c>
      <c r="J37" s="195">
        <f t="shared" si="2"/>
        <v>0.71799080070677224</v>
      </c>
      <c r="K37" s="195">
        <f t="shared" si="2"/>
        <v>1</v>
      </c>
      <c r="L37" s="195">
        <f>L81/$O81</f>
        <v>0.10788777158254886</v>
      </c>
      <c r="M37" s="195">
        <f t="shared" si="3"/>
        <v>6.408773077858905E-2</v>
      </c>
      <c r="N37" s="309">
        <f t="shared" si="3"/>
        <v>0.82802449763886199</v>
      </c>
      <c r="O37" s="195">
        <f t="shared" si="3"/>
        <v>1</v>
      </c>
      <c r="P37" s="195">
        <f>P81/$S81</f>
        <v>0.20955098412674159</v>
      </c>
      <c r="Q37" s="309">
        <f t="shared" si="4"/>
        <v>0.49171375832943626</v>
      </c>
      <c r="R37" s="195">
        <f t="shared" si="4"/>
        <v>0.29873525754382213</v>
      </c>
      <c r="S37" s="195">
        <f t="shared" si="4"/>
        <v>1</v>
      </c>
      <c r="T37" s="195">
        <f>T81/$W81</f>
        <v>0.28342490566772183</v>
      </c>
      <c r="U37" s="195">
        <f t="shared" si="5"/>
        <v>0.27024556861596255</v>
      </c>
      <c r="V37" s="309">
        <f t="shared" si="5"/>
        <v>0.44632952571631568</v>
      </c>
      <c r="W37" s="195">
        <f t="shared" si="5"/>
        <v>1</v>
      </c>
      <c r="X37" s="195">
        <f>X81/$AE81</f>
        <v>8.7768567042586426E-2</v>
      </c>
      <c r="Y37" s="309">
        <f t="shared" si="6"/>
        <v>0.63574639477789496</v>
      </c>
      <c r="Z37" s="195">
        <f t="shared" si="6"/>
        <v>6.1956715954248037E-2</v>
      </c>
      <c r="AA37" s="195">
        <f t="shared" si="6"/>
        <v>8.5637552218245427E-2</v>
      </c>
      <c r="AB37" s="195">
        <f t="shared" si="6"/>
        <v>4.8777378902488781E-2</v>
      </c>
      <c r="AC37" s="195">
        <f t="shared" si="6"/>
        <v>4.6646364078147776E-2</v>
      </c>
      <c r="AD37" s="195">
        <f t="shared" si="6"/>
        <v>3.346702702638852E-2</v>
      </c>
      <c r="AE37" s="195">
        <f t="shared" si="6"/>
        <v>1</v>
      </c>
      <c r="AF37" s="195">
        <f>AF81/$AI81</f>
        <v>0.11144940330658382</v>
      </c>
      <c r="AG37" s="309">
        <f t="shared" si="7"/>
        <v>0.88855059669341618</v>
      </c>
      <c r="AH37" s="195">
        <f t="shared" si="7"/>
        <v>0</v>
      </c>
      <c r="AI37" s="195">
        <f t="shared" si="7"/>
        <v>1</v>
      </c>
      <c r="AJ37" s="195">
        <f>AJ81/$AM81</f>
        <v>7.9398082654689325E-2</v>
      </c>
      <c r="AK37" s="309">
        <f t="shared" si="8"/>
        <v>0.32865556337137553</v>
      </c>
      <c r="AL37" s="195">
        <f t="shared" si="8"/>
        <v>0.59194635397393514</v>
      </c>
      <c r="AM37" s="195">
        <f t="shared" si="8"/>
        <v>1</v>
      </c>
      <c r="AN37" s="195">
        <f>AN81/$AQ81</f>
        <v>1.5310351876100267E-2</v>
      </c>
      <c r="AO37" s="309">
        <f t="shared" ref="AO37:AQ37" si="14">AO81/$AQ81</f>
        <v>0.76944601744878227</v>
      </c>
      <c r="AP37" s="195">
        <f t="shared" si="14"/>
        <v>0.21524363067511754</v>
      </c>
      <c r="AQ37" s="195">
        <f t="shared" si="14"/>
        <v>1</v>
      </c>
      <c r="AR37" s="195">
        <f>AR81/$AW81</f>
        <v>0</v>
      </c>
      <c r="AS37" s="309">
        <f t="shared" si="10"/>
        <v>1</v>
      </c>
      <c r="AT37" s="500">
        <f t="shared" si="10"/>
        <v>0</v>
      </c>
      <c r="AU37" s="501"/>
      <c r="AV37" s="502"/>
      <c r="AW37" s="195">
        <f>AW81/$AW81</f>
        <v>1</v>
      </c>
      <c r="AX37" s="195">
        <f>AX81/$BB81</f>
        <v>6.1241407504401067E-2</v>
      </c>
      <c r="AY37" s="309">
        <f t="shared" si="12"/>
        <v>0.78066282511086726</v>
      </c>
      <c r="AZ37" s="195">
        <f t="shared" si="12"/>
        <v>0.15809576738473158</v>
      </c>
      <c r="BA37" s="195">
        <f t="shared" si="12"/>
        <v>0</v>
      </c>
      <c r="BB37" s="195">
        <f t="shared" si="12"/>
        <v>1</v>
      </c>
      <c r="BC37" s="195">
        <f>BC81/$BF81</f>
        <v>0.24854217226683925</v>
      </c>
      <c r="BD37" s="309">
        <f t="shared" si="13"/>
        <v>0.26543671595210033</v>
      </c>
      <c r="BE37" s="195">
        <f t="shared" si="13"/>
        <v>0.48602111178106039</v>
      </c>
      <c r="BF37" s="312">
        <f t="shared" si="13"/>
        <v>1</v>
      </c>
    </row>
    <row r="38" spans="1:61" ht="36">
      <c r="A38" s="466"/>
      <c r="B38" s="100" t="s">
        <v>71</v>
      </c>
      <c r="C38" s="195">
        <f t="shared" ref="C38:F41" si="15">C82/$E82</f>
        <v>0.31948316703209095</v>
      </c>
      <c r="D38" s="195">
        <f t="shared" si="15"/>
        <v>0.68051683296790899</v>
      </c>
      <c r="E38" s="195">
        <f t="shared" si="15"/>
        <v>1</v>
      </c>
      <c r="F38" s="195">
        <f t="shared" si="15"/>
        <v>0.47485670861098778</v>
      </c>
      <c r="G38" s="195">
        <f t="shared" si="1"/>
        <v>0.52853023472881877</v>
      </c>
      <c r="H38" s="195">
        <f t="shared" si="1"/>
        <v>1</v>
      </c>
      <c r="I38" s="195">
        <f t="shared" ref="I38:K41" si="16">I82/$K82</f>
        <v>0.25770948705816932</v>
      </c>
      <c r="J38" s="195">
        <f t="shared" si="16"/>
        <v>0.74229051294183079</v>
      </c>
      <c r="K38" s="195">
        <f t="shared" si="16"/>
        <v>1</v>
      </c>
      <c r="L38" s="195">
        <f t="shared" ref="L38:O41" si="17">L82/$O82</f>
        <v>0.14945796389799515</v>
      </c>
      <c r="M38" s="195">
        <f t="shared" si="17"/>
        <v>2.9414236522549164E-2</v>
      </c>
      <c r="N38" s="309">
        <f t="shared" si="17"/>
        <v>0.82112779957945781</v>
      </c>
      <c r="O38" s="195">
        <f t="shared" si="17"/>
        <v>1</v>
      </c>
      <c r="P38" s="195">
        <f t="shared" ref="P38:S41" si="18">P82/$S82</f>
        <v>0.2232703564559525</v>
      </c>
      <c r="Q38" s="309">
        <f t="shared" si="18"/>
        <v>0.50519472458720827</v>
      </c>
      <c r="R38" s="195">
        <f t="shared" si="18"/>
        <v>0.27153491895684306</v>
      </c>
      <c r="S38" s="195">
        <f t="shared" si="18"/>
        <v>1</v>
      </c>
      <c r="T38" s="195">
        <f t="shared" ref="T38:W41" si="19">T82/$W82</f>
        <v>0.25633810300450155</v>
      </c>
      <c r="U38" s="195">
        <f t="shared" si="19"/>
        <v>0.2556018224556339</v>
      </c>
      <c r="V38" s="309">
        <f t="shared" si="19"/>
        <v>0.48806007453986849</v>
      </c>
      <c r="W38" s="195">
        <f t="shared" si="19"/>
        <v>1</v>
      </c>
      <c r="X38" s="195">
        <f t="shared" ref="X38:AE41" si="20">X82/$AE82</f>
        <v>1.6864795089141224E-2</v>
      </c>
      <c r="Y38" s="309">
        <f t="shared" si="20"/>
        <v>0.79509258726245347</v>
      </c>
      <c r="Z38" s="195">
        <f t="shared" si="20"/>
        <v>0.10903550050324448</v>
      </c>
      <c r="AA38" s="195">
        <f t="shared" si="20"/>
        <v>2.7920718755544506E-2</v>
      </c>
      <c r="AB38" s="195">
        <f t="shared" si="20"/>
        <v>1.0394080036669888E-2</v>
      </c>
      <c r="AC38" s="195">
        <f t="shared" si="20"/>
        <v>1.9904158279609521E-2</v>
      </c>
      <c r="AD38" s="195">
        <f t="shared" si="20"/>
        <v>2.0788160073339775E-2</v>
      </c>
      <c r="AE38" s="195">
        <f t="shared" si="20"/>
        <v>1</v>
      </c>
      <c r="AF38" s="195">
        <f t="shared" ref="AF38:AI41" si="21">AF82/$AI82</f>
        <v>4.7550391214698185E-3</v>
      </c>
      <c r="AG38" s="309">
        <f t="shared" si="21"/>
        <v>0.99524496087853032</v>
      </c>
      <c r="AH38" s="195">
        <f t="shared" si="21"/>
        <v>0</v>
      </c>
      <c r="AI38" s="195">
        <f t="shared" si="21"/>
        <v>1</v>
      </c>
      <c r="AJ38" s="195">
        <f t="shared" ref="AJ38:AM41" si="22">AJ82/$AM82</f>
        <v>5.6233426182623759E-2</v>
      </c>
      <c r="AK38" s="309">
        <f t="shared" si="22"/>
        <v>0.40678009314688779</v>
      </c>
      <c r="AL38" s="195">
        <f t="shared" si="22"/>
        <v>0.53698648067049237</v>
      </c>
      <c r="AM38" s="195">
        <f t="shared" si="22"/>
        <v>1</v>
      </c>
      <c r="AN38" s="195">
        <f t="shared" ref="AN38:AQ41" si="23">AN82/$AQ82</f>
        <v>1.2771599597404796E-2</v>
      </c>
      <c r="AO38" s="309">
        <f t="shared" si="23"/>
        <v>0.90196809550670032</v>
      </c>
      <c r="AP38" s="195">
        <f t="shared" si="23"/>
        <v>8.5260304895895367E-2</v>
      </c>
      <c r="AQ38" s="195">
        <f t="shared" si="23"/>
        <v>1</v>
      </c>
      <c r="AR38" s="195">
        <f t="shared" ref="AR38:AT41" si="24">AR82/$AW82</f>
        <v>0</v>
      </c>
      <c r="AS38" s="309">
        <f t="shared" si="24"/>
        <v>0.95974736711278752</v>
      </c>
      <c r="AT38" s="500">
        <f t="shared" si="24"/>
        <v>4.0252632887212765E-2</v>
      </c>
      <c r="AU38" s="501"/>
      <c r="AV38" s="502"/>
      <c r="AW38" s="195">
        <f t="shared" ref="AW38:AW41" si="25">AW82/$AW82</f>
        <v>1</v>
      </c>
      <c r="AX38" s="195">
        <f t="shared" ref="AX38:BB41" si="26">AX82/$BB82</f>
        <v>5.1256228897157079E-2</v>
      </c>
      <c r="AY38" s="309">
        <f t="shared" si="26"/>
        <v>0.80011748134212146</v>
      </c>
      <c r="AZ38" s="195">
        <f t="shared" si="26"/>
        <v>0.14862628976072387</v>
      </c>
      <c r="BA38" s="195">
        <f t="shared" si="26"/>
        <v>0</v>
      </c>
      <c r="BB38" s="195">
        <f t="shared" si="26"/>
        <v>1</v>
      </c>
      <c r="BC38" s="195">
        <f t="shared" ref="BC38:BF41" si="27">BC82/$BF82</f>
        <v>0.31781858143079067</v>
      </c>
      <c r="BD38" s="309">
        <f t="shared" si="27"/>
        <v>0.18522078175967957</v>
      </c>
      <c r="BE38" s="195">
        <f t="shared" si="27"/>
        <v>0.49696063680953373</v>
      </c>
      <c r="BF38" s="312">
        <f t="shared" si="27"/>
        <v>1</v>
      </c>
    </row>
    <row r="39" spans="1:61" ht="48">
      <c r="A39" s="466"/>
      <c r="B39" s="100" t="s">
        <v>72</v>
      </c>
      <c r="C39" s="195">
        <f t="shared" si="15"/>
        <v>0.4840701828948924</v>
      </c>
      <c r="D39" s="195">
        <f t="shared" si="15"/>
        <v>0.51592981710510766</v>
      </c>
      <c r="E39" s="195">
        <f t="shared" si="15"/>
        <v>1</v>
      </c>
      <c r="F39" s="195">
        <f t="shared" si="15"/>
        <v>0.42836112050781416</v>
      </c>
      <c r="G39" s="195">
        <f t="shared" si="1"/>
        <v>0.57491484493758549</v>
      </c>
      <c r="H39" s="195">
        <f t="shared" si="1"/>
        <v>1</v>
      </c>
      <c r="I39" s="195">
        <f t="shared" si="16"/>
        <v>0.24836195223697405</v>
      </c>
      <c r="J39" s="195">
        <f t="shared" si="16"/>
        <v>0.75163804776302601</v>
      </c>
      <c r="K39" s="195">
        <f t="shared" si="16"/>
        <v>1</v>
      </c>
      <c r="L39" s="195">
        <f t="shared" si="17"/>
        <v>0.104270571977555</v>
      </c>
      <c r="M39" s="195">
        <f t="shared" si="17"/>
        <v>5.0647003815970017E-2</v>
      </c>
      <c r="N39" s="309">
        <f t="shared" si="17"/>
        <v>0.84508242420647617</v>
      </c>
      <c r="O39" s="195">
        <f t="shared" si="17"/>
        <v>1</v>
      </c>
      <c r="P39" s="195">
        <f t="shared" si="18"/>
        <v>0.16418619637865506</v>
      </c>
      <c r="Q39" s="309">
        <f t="shared" si="18"/>
        <v>0.61169230820852138</v>
      </c>
      <c r="R39" s="195">
        <f t="shared" si="18"/>
        <v>0.22412149541282814</v>
      </c>
      <c r="S39" s="195">
        <f t="shared" si="18"/>
        <v>1</v>
      </c>
      <c r="T39" s="195">
        <f t="shared" si="19"/>
        <v>0.14551718417289122</v>
      </c>
      <c r="U39" s="195">
        <f t="shared" si="19"/>
        <v>0.17850760892027157</v>
      </c>
      <c r="V39" s="309">
        <f t="shared" si="19"/>
        <v>0.67597520690684132</v>
      </c>
      <c r="W39" s="195">
        <f t="shared" si="19"/>
        <v>1</v>
      </c>
      <c r="X39" s="195">
        <f t="shared" si="20"/>
        <v>1.8307002765989601E-2</v>
      </c>
      <c r="Y39" s="309">
        <f t="shared" si="20"/>
        <v>0.72218134124344135</v>
      </c>
      <c r="Z39" s="195">
        <f t="shared" si="20"/>
        <v>0.1522294257055358</v>
      </c>
      <c r="AA39" s="195">
        <f t="shared" si="20"/>
        <v>5.2361221987067337E-2</v>
      </c>
      <c r="AB39" s="195">
        <f t="shared" si="20"/>
        <v>2.8966333302725002E-2</v>
      </c>
      <c r="AC39" s="195">
        <f t="shared" si="20"/>
        <v>1.8307002765989601E-2</v>
      </c>
      <c r="AD39" s="195">
        <f t="shared" si="20"/>
        <v>7.6476722292542097E-3</v>
      </c>
      <c r="AE39" s="195">
        <f t="shared" si="20"/>
        <v>1</v>
      </c>
      <c r="AF39" s="195">
        <f t="shared" si="21"/>
        <v>1.5295344458508419E-2</v>
      </c>
      <c r="AG39" s="309">
        <f t="shared" si="21"/>
        <v>0.98470465554149167</v>
      </c>
      <c r="AH39" s="195">
        <f t="shared" si="21"/>
        <v>0</v>
      </c>
      <c r="AI39" s="195">
        <f t="shared" si="21"/>
        <v>1</v>
      </c>
      <c r="AJ39" s="195">
        <f t="shared" si="22"/>
        <v>3.2141449349160175E-2</v>
      </c>
      <c r="AK39" s="309">
        <f t="shared" si="22"/>
        <v>0.42573557875981638</v>
      </c>
      <c r="AL39" s="195">
        <f t="shared" si="22"/>
        <v>0.54212297189102854</v>
      </c>
      <c r="AM39" s="195">
        <f t="shared" si="22"/>
        <v>1</v>
      </c>
      <c r="AN39" s="195">
        <f t="shared" si="23"/>
        <v>2.3718396903834298E-2</v>
      </c>
      <c r="AO39" s="309">
        <f t="shared" si="23"/>
        <v>0.85943893070995825</v>
      </c>
      <c r="AP39" s="195">
        <f t="shared" si="23"/>
        <v>0.11684267238620796</v>
      </c>
      <c r="AQ39" s="195">
        <f t="shared" si="23"/>
        <v>1</v>
      </c>
      <c r="AR39" s="195">
        <f t="shared" si="24"/>
        <v>0</v>
      </c>
      <c r="AS39" s="309">
        <f t="shared" si="24"/>
        <v>0.99108998159622808</v>
      </c>
      <c r="AT39" s="500">
        <f t="shared" si="24"/>
        <v>8.9100184037718272E-3</v>
      </c>
      <c r="AU39" s="501"/>
      <c r="AV39" s="502"/>
      <c r="AW39" s="195">
        <f t="shared" si="25"/>
        <v>1</v>
      </c>
      <c r="AX39" s="195">
        <f t="shared" si="26"/>
        <v>5.540797425641477E-2</v>
      </c>
      <c r="AY39" s="309">
        <f t="shared" si="26"/>
        <v>0.80228505157899765</v>
      </c>
      <c r="AZ39" s="195">
        <f t="shared" si="26"/>
        <v>0.12526231757311782</v>
      </c>
      <c r="BA39" s="195">
        <f t="shared" si="26"/>
        <v>1.7044656591471988E-2</v>
      </c>
      <c r="BB39" s="195">
        <f t="shared" si="26"/>
        <v>1</v>
      </c>
      <c r="BC39" s="195">
        <f t="shared" si="27"/>
        <v>0.19291888401869359</v>
      </c>
      <c r="BD39" s="309">
        <f t="shared" si="27"/>
        <v>0.20641355500771524</v>
      </c>
      <c r="BE39" s="195">
        <f t="shared" si="27"/>
        <v>0.60066756097359553</v>
      </c>
      <c r="BF39" s="312">
        <f t="shared" si="27"/>
        <v>1</v>
      </c>
    </row>
    <row r="40" spans="1:61" ht="24">
      <c r="A40" s="466"/>
      <c r="B40" s="100" t="s">
        <v>73</v>
      </c>
      <c r="C40" s="195">
        <f t="shared" si="15"/>
        <v>0.68666755165951354</v>
      </c>
      <c r="D40" s="195">
        <f t="shared" si="15"/>
        <v>0.31333244834048646</v>
      </c>
      <c r="E40" s="195">
        <f t="shared" si="15"/>
        <v>1</v>
      </c>
      <c r="F40" s="195">
        <f t="shared" si="15"/>
        <v>0.57097756909906749</v>
      </c>
      <c r="G40" s="195">
        <f t="shared" si="1"/>
        <v>0.41507349622746365</v>
      </c>
      <c r="H40" s="195">
        <f t="shared" si="1"/>
        <v>1</v>
      </c>
      <c r="I40" s="195">
        <f t="shared" si="16"/>
        <v>0.32046498055040284</v>
      </c>
      <c r="J40" s="195">
        <f t="shared" si="16"/>
        <v>0.67953501944959704</v>
      </c>
      <c r="K40" s="195">
        <f t="shared" si="16"/>
        <v>1</v>
      </c>
      <c r="L40" s="195">
        <f t="shared" si="17"/>
        <v>7.6996773288910886E-2</v>
      </c>
      <c r="M40" s="195">
        <f t="shared" si="17"/>
        <v>7.0023506471295544E-2</v>
      </c>
      <c r="N40" s="309">
        <f t="shared" si="17"/>
        <v>0.8529797202397934</v>
      </c>
      <c r="O40" s="195">
        <f t="shared" si="17"/>
        <v>1</v>
      </c>
      <c r="P40" s="195">
        <f t="shared" si="18"/>
        <v>0.15944833339405273</v>
      </c>
      <c r="Q40" s="309">
        <f t="shared" si="18"/>
        <v>0.57542357747183237</v>
      </c>
      <c r="R40" s="195">
        <f t="shared" si="18"/>
        <v>0.26512808913411468</v>
      </c>
      <c r="S40" s="195">
        <f t="shared" si="18"/>
        <v>1</v>
      </c>
      <c r="T40" s="195">
        <f t="shared" si="19"/>
        <v>5.8604231280915207E-2</v>
      </c>
      <c r="U40" s="195">
        <f t="shared" si="19"/>
        <v>0.26867475069480184</v>
      </c>
      <c r="V40" s="309">
        <f t="shared" si="19"/>
        <v>0.67272101802428275</v>
      </c>
      <c r="W40" s="195">
        <f t="shared" si="19"/>
        <v>1</v>
      </c>
      <c r="X40" s="195">
        <f t="shared" si="20"/>
        <v>0</v>
      </c>
      <c r="Y40" s="309">
        <f t="shared" si="20"/>
        <v>0.88037371062470737</v>
      </c>
      <c r="Z40" s="195">
        <f t="shared" si="20"/>
        <v>6.254053809576178E-2</v>
      </c>
      <c r="AA40" s="195">
        <f t="shared" si="20"/>
        <v>2.2328848822842261E-2</v>
      </c>
      <c r="AB40" s="195">
        <f t="shared" si="20"/>
        <v>0</v>
      </c>
      <c r="AC40" s="195">
        <f t="shared" si="20"/>
        <v>3.4756902456688554E-2</v>
      </c>
      <c r="AD40" s="195">
        <f t="shared" si="20"/>
        <v>0</v>
      </c>
      <c r="AE40" s="195">
        <f t="shared" si="20"/>
        <v>1</v>
      </c>
      <c r="AF40" s="195">
        <f t="shared" si="21"/>
        <v>0</v>
      </c>
      <c r="AG40" s="309">
        <f t="shared" si="21"/>
        <v>1</v>
      </c>
      <c r="AH40" s="195">
        <f t="shared" si="21"/>
        <v>0</v>
      </c>
      <c r="AI40" s="195">
        <f t="shared" si="21"/>
        <v>1</v>
      </c>
      <c r="AJ40" s="195">
        <f t="shared" si="22"/>
        <v>0</v>
      </c>
      <c r="AK40" s="309">
        <f t="shared" si="22"/>
        <v>0.5421851550165282</v>
      </c>
      <c r="AL40" s="195">
        <f t="shared" si="22"/>
        <v>0.45781484498347164</v>
      </c>
      <c r="AM40" s="195">
        <f t="shared" si="22"/>
        <v>1</v>
      </c>
      <c r="AN40" s="195">
        <f t="shared" si="23"/>
        <v>0</v>
      </c>
      <c r="AO40" s="309">
        <f t="shared" si="23"/>
        <v>0.9314949735300887</v>
      </c>
      <c r="AP40" s="195">
        <f t="shared" si="23"/>
        <v>6.8505026469911162E-2</v>
      </c>
      <c r="AQ40" s="195">
        <f t="shared" si="23"/>
        <v>1</v>
      </c>
      <c r="AR40" s="195">
        <f t="shared" si="24"/>
        <v>0</v>
      </c>
      <c r="AS40" s="309">
        <f t="shared" si="24"/>
        <v>0.99454521318376909</v>
      </c>
      <c r="AT40" s="500">
        <f t="shared" si="24"/>
        <v>5.4547868162309549E-3</v>
      </c>
      <c r="AU40" s="501"/>
      <c r="AV40" s="502"/>
      <c r="AW40" s="195">
        <f t="shared" si="25"/>
        <v>1</v>
      </c>
      <c r="AX40" s="195">
        <f t="shared" si="26"/>
        <v>4.7694657648453286E-2</v>
      </c>
      <c r="AY40" s="309">
        <f t="shared" si="26"/>
        <v>0.80680354259272458</v>
      </c>
      <c r="AZ40" s="195">
        <f t="shared" si="26"/>
        <v>0.14550179975882205</v>
      </c>
      <c r="BA40" s="195">
        <f t="shared" si="26"/>
        <v>0</v>
      </c>
      <c r="BB40" s="195">
        <f t="shared" si="26"/>
        <v>1</v>
      </c>
      <c r="BC40" s="195">
        <f t="shared" si="27"/>
        <v>0.15095658657505301</v>
      </c>
      <c r="BD40" s="309">
        <f t="shared" si="27"/>
        <v>0.39730248844701266</v>
      </c>
      <c r="BE40" s="195">
        <f t="shared" si="27"/>
        <v>0.45174092497793411</v>
      </c>
      <c r="BF40" s="312">
        <f t="shared" si="27"/>
        <v>1</v>
      </c>
    </row>
    <row r="41" spans="1:61" ht="15.75" thickBot="1">
      <c r="A41" s="467"/>
      <c r="B41" s="158" t="s">
        <v>118</v>
      </c>
      <c r="C41" s="318">
        <f>C85/$E85</f>
        <v>0.43862650519136903</v>
      </c>
      <c r="D41" s="313">
        <f t="shared" si="15"/>
        <v>0.56137349480863097</v>
      </c>
      <c r="E41" s="318">
        <f t="shared" si="15"/>
        <v>1</v>
      </c>
      <c r="F41" s="313">
        <f t="shared" si="15"/>
        <v>0.44223797011210658</v>
      </c>
      <c r="G41" s="313">
        <f t="shared" si="1"/>
        <v>0.56025214503681886</v>
      </c>
      <c r="H41" s="313">
        <f t="shared" si="1"/>
        <v>1</v>
      </c>
      <c r="I41" s="313">
        <f t="shared" si="16"/>
        <v>0.26394318853551152</v>
      </c>
      <c r="J41" s="313">
        <f t="shared" si="16"/>
        <v>0.73605681146448854</v>
      </c>
      <c r="K41" s="313">
        <f t="shared" si="16"/>
        <v>1</v>
      </c>
      <c r="L41" s="313">
        <f t="shared" si="17"/>
        <v>0.11623017710392922</v>
      </c>
      <c r="M41" s="313">
        <f t="shared" si="17"/>
        <v>4.7604931712014645E-2</v>
      </c>
      <c r="N41" s="313">
        <f t="shared" si="17"/>
        <v>0.83616489118405346</v>
      </c>
      <c r="O41" s="313">
        <f t="shared" si="17"/>
        <v>1</v>
      </c>
      <c r="P41" s="313">
        <f t="shared" si="18"/>
        <v>0.18936160864089122</v>
      </c>
      <c r="Q41" s="313">
        <f t="shared" si="18"/>
        <v>0.55868883378701806</v>
      </c>
      <c r="R41" s="313">
        <f t="shared" si="18"/>
        <v>0.25194955757208226</v>
      </c>
      <c r="S41" s="313">
        <f t="shared" si="18"/>
        <v>1</v>
      </c>
      <c r="T41" s="313">
        <f t="shared" si="19"/>
        <v>0.18176973645939523</v>
      </c>
      <c r="U41" s="313">
        <f t="shared" si="19"/>
        <v>0.22798730930028313</v>
      </c>
      <c r="V41" s="313">
        <f t="shared" si="19"/>
        <v>0.59024295424031381</v>
      </c>
      <c r="W41" s="313">
        <f t="shared" si="19"/>
        <v>1</v>
      </c>
      <c r="X41" s="313">
        <f t="shared" si="20"/>
        <v>2.2095187034151916E-2</v>
      </c>
      <c r="Y41" s="313">
        <f t="shared" si="20"/>
        <v>0.7598069877404553</v>
      </c>
      <c r="Z41" s="313">
        <f t="shared" si="20"/>
        <v>0.11681155851893944</v>
      </c>
      <c r="AA41" s="313">
        <f t="shared" si="20"/>
        <v>4.3359448419909116E-2</v>
      </c>
      <c r="AB41" s="313">
        <f t="shared" si="20"/>
        <v>2.0784559019236534E-2</v>
      </c>
      <c r="AC41" s="313">
        <f t="shared" si="20"/>
        <v>2.3829655446806961E-2</v>
      </c>
      <c r="AD41" s="313">
        <f t="shared" si="20"/>
        <v>1.3312603820496434E-2</v>
      </c>
      <c r="AE41" s="313">
        <f t="shared" si="20"/>
        <v>1</v>
      </c>
      <c r="AF41" s="313">
        <f t="shared" si="21"/>
        <v>1.926201080545132E-2</v>
      </c>
      <c r="AG41" s="313">
        <f t="shared" si="21"/>
        <v>0.98073798919454847</v>
      </c>
      <c r="AH41" s="313">
        <f t="shared" si="21"/>
        <v>0</v>
      </c>
      <c r="AI41" s="313">
        <f t="shared" si="21"/>
        <v>1</v>
      </c>
      <c r="AJ41" s="313">
        <f t="shared" si="22"/>
        <v>3.9889028807417293E-2</v>
      </c>
      <c r="AK41" s="313">
        <f t="shared" si="22"/>
        <v>0.42387447887030749</v>
      </c>
      <c r="AL41" s="313">
        <f t="shared" si="22"/>
        <v>0.53623649232226467</v>
      </c>
      <c r="AM41" s="313">
        <f t="shared" si="22"/>
        <v>1</v>
      </c>
      <c r="AN41" s="313">
        <f t="shared" si="23"/>
        <v>1.5933859850327206E-2</v>
      </c>
      <c r="AO41" s="313">
        <f t="shared" si="23"/>
        <v>0.87495224660106341</v>
      </c>
      <c r="AP41" s="313">
        <f t="shared" si="23"/>
        <v>0.10911389354860841</v>
      </c>
      <c r="AQ41" s="313">
        <f t="shared" si="23"/>
        <v>1</v>
      </c>
      <c r="AR41" s="313">
        <f t="shared" si="24"/>
        <v>0</v>
      </c>
      <c r="AS41" s="313">
        <f t="shared" si="24"/>
        <v>0.98247245760720359</v>
      </c>
      <c r="AT41" s="503">
        <f t="shared" si="24"/>
        <v>1.7527542392796275E-2</v>
      </c>
      <c r="AU41" s="495"/>
      <c r="AV41" s="496"/>
      <c r="AW41" s="313">
        <f t="shared" si="25"/>
        <v>1</v>
      </c>
      <c r="AX41" s="313">
        <f t="shared" si="26"/>
        <v>5.3271284169415845E-2</v>
      </c>
      <c r="AY41" s="313">
        <f t="shared" si="26"/>
        <v>0.80041966662025166</v>
      </c>
      <c r="AZ41" s="313">
        <f t="shared" si="26"/>
        <v>0.13889147319318851</v>
      </c>
      <c r="BA41" s="313">
        <f t="shared" si="26"/>
        <v>7.4175760171408239E-3</v>
      </c>
      <c r="BB41" s="313">
        <f t="shared" si="26"/>
        <v>1</v>
      </c>
      <c r="BC41" s="313">
        <f t="shared" si="27"/>
        <v>0.23483206600430442</v>
      </c>
      <c r="BD41" s="313">
        <f t="shared" si="27"/>
        <v>0.23174078344032867</v>
      </c>
      <c r="BE41" s="313">
        <f t="shared" si="27"/>
        <v>0.53342715055535805</v>
      </c>
      <c r="BF41" s="314">
        <f t="shared" si="27"/>
        <v>1</v>
      </c>
    </row>
    <row r="42" spans="1:61" ht="15.75" thickTop="1">
      <c r="A42" s="239"/>
      <c r="B42" s="240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3"/>
      <c r="AU42" s="253"/>
      <c r="AV42" s="253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</row>
    <row r="43" spans="1:61" s="84" customFormat="1">
      <c r="A43" s="95"/>
      <c r="B43" s="91"/>
      <c r="C43" s="96"/>
      <c r="D43" s="97"/>
      <c r="E43" s="89"/>
      <c r="F43" s="89"/>
      <c r="G43" s="98"/>
      <c r="H43" s="89"/>
      <c r="I43" s="89"/>
      <c r="J43" s="98"/>
      <c r="K43" s="89"/>
      <c r="L43" s="89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83"/>
    </row>
    <row r="44" spans="1:61">
      <c r="A44" s="135"/>
      <c r="B44" s="135"/>
      <c r="C44" s="135"/>
      <c r="D44" s="92"/>
      <c r="E44" s="49"/>
      <c r="F44" s="49"/>
      <c r="G44" s="93"/>
      <c r="H44" s="49"/>
      <c r="I44" s="49"/>
      <c r="J44" s="93"/>
      <c r="K44" s="49"/>
      <c r="L44" s="49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80"/>
    </row>
    <row r="45" spans="1:61">
      <c r="A45" s="1">
        <v>1965</v>
      </c>
      <c r="B45" s="3"/>
    </row>
    <row r="46" spans="1:61">
      <c r="A46" s="1"/>
      <c r="B46" s="94" t="s">
        <v>119</v>
      </c>
    </row>
    <row r="47" spans="1:61" ht="15.75" thickBot="1">
      <c r="A47" s="1"/>
    </row>
    <row r="48" spans="1:61" ht="41.25" customHeight="1" thickTop="1">
      <c r="A48" s="416"/>
      <c r="B48" s="510"/>
      <c r="C48" s="400" t="s">
        <v>66</v>
      </c>
      <c r="D48" s="399"/>
      <c r="E48" s="399"/>
      <c r="F48" s="399" t="s">
        <v>65</v>
      </c>
      <c r="G48" s="399"/>
      <c r="H48" s="399"/>
      <c r="I48" s="399" t="s">
        <v>64</v>
      </c>
      <c r="J48" s="399"/>
      <c r="K48" s="399"/>
      <c r="L48" s="394" t="s">
        <v>20</v>
      </c>
      <c r="M48" s="395"/>
      <c r="N48" s="395"/>
      <c r="O48" s="396"/>
      <c r="P48" s="399" t="s">
        <v>21</v>
      </c>
      <c r="Q48" s="399"/>
      <c r="R48" s="399"/>
      <c r="S48" s="399"/>
      <c r="T48" s="394" t="s">
        <v>23</v>
      </c>
      <c r="U48" s="395"/>
      <c r="V48" s="395"/>
      <c r="W48" s="396"/>
      <c r="X48" s="394" t="s">
        <v>32</v>
      </c>
      <c r="Y48" s="395"/>
      <c r="Z48" s="395"/>
      <c r="AA48" s="395"/>
      <c r="AB48" s="395"/>
      <c r="AC48" s="395"/>
      <c r="AD48" s="395"/>
      <c r="AE48" s="396"/>
      <c r="AF48" s="394" t="s">
        <v>34</v>
      </c>
      <c r="AG48" s="395"/>
      <c r="AH48" s="395"/>
      <c r="AI48" s="396"/>
      <c r="AJ48" s="394" t="s">
        <v>37</v>
      </c>
      <c r="AK48" s="395"/>
      <c r="AL48" s="395"/>
      <c r="AM48" s="396"/>
      <c r="AN48" s="399" t="s">
        <v>40</v>
      </c>
      <c r="AO48" s="399"/>
      <c r="AP48" s="399"/>
      <c r="AQ48" s="399"/>
      <c r="AR48" s="394" t="s">
        <v>43</v>
      </c>
      <c r="AS48" s="395"/>
      <c r="AT48" s="395"/>
      <c r="AU48" s="395"/>
      <c r="AV48" s="395"/>
      <c r="AW48" s="396"/>
      <c r="AX48" s="394" t="s">
        <v>49</v>
      </c>
      <c r="AY48" s="395"/>
      <c r="AZ48" s="395"/>
      <c r="BA48" s="395"/>
      <c r="BB48" s="396"/>
      <c r="BC48" s="394" t="s">
        <v>54</v>
      </c>
      <c r="BD48" s="395"/>
      <c r="BE48" s="395"/>
      <c r="BF48" s="396"/>
      <c r="BG48" s="397" t="s">
        <v>0</v>
      </c>
    </row>
    <row r="49" spans="1:59" ht="60.75">
      <c r="A49" s="511"/>
      <c r="B49" s="512"/>
      <c r="C49" s="4" t="s">
        <v>1</v>
      </c>
      <c r="D49" s="5" t="s">
        <v>2</v>
      </c>
      <c r="E49" s="5" t="s">
        <v>0</v>
      </c>
      <c r="F49" s="5" t="s">
        <v>1</v>
      </c>
      <c r="G49" s="5" t="s">
        <v>2</v>
      </c>
      <c r="H49" s="5" t="s">
        <v>0</v>
      </c>
      <c r="I49" s="5" t="s">
        <v>1</v>
      </c>
      <c r="J49" s="5" t="s">
        <v>2</v>
      </c>
      <c r="K49" s="5" t="s">
        <v>0</v>
      </c>
      <c r="L49" s="5" t="s">
        <v>19</v>
      </c>
      <c r="M49" s="5" t="s">
        <v>1</v>
      </c>
      <c r="N49" s="267" t="s">
        <v>2</v>
      </c>
      <c r="O49" s="5" t="s">
        <v>0</v>
      </c>
      <c r="P49" s="5" t="s">
        <v>19</v>
      </c>
      <c r="Q49" s="267" t="s">
        <v>1</v>
      </c>
      <c r="R49" s="5" t="s">
        <v>2</v>
      </c>
      <c r="S49" s="5" t="s">
        <v>0</v>
      </c>
      <c r="T49" s="5" t="s">
        <v>19</v>
      </c>
      <c r="U49" s="5" t="s">
        <v>1</v>
      </c>
      <c r="V49" s="267" t="s">
        <v>2</v>
      </c>
      <c r="W49" s="5" t="s">
        <v>0</v>
      </c>
      <c r="X49" s="18" t="s">
        <v>19</v>
      </c>
      <c r="Y49" s="267" t="s">
        <v>26</v>
      </c>
      <c r="Z49" s="5" t="s">
        <v>27</v>
      </c>
      <c r="AA49" s="5" t="s">
        <v>28</v>
      </c>
      <c r="AB49" s="5" t="s">
        <v>29</v>
      </c>
      <c r="AC49" s="5" t="s">
        <v>30</v>
      </c>
      <c r="AD49" s="5" t="s">
        <v>31</v>
      </c>
      <c r="AE49" s="18" t="s">
        <v>0</v>
      </c>
      <c r="AF49" s="18" t="s">
        <v>19</v>
      </c>
      <c r="AG49" s="267" t="s">
        <v>3</v>
      </c>
      <c r="AH49" s="5" t="s">
        <v>36</v>
      </c>
      <c r="AI49" s="5" t="s">
        <v>0</v>
      </c>
      <c r="AJ49" s="5" t="s">
        <v>19</v>
      </c>
      <c r="AK49" s="267" t="s">
        <v>39</v>
      </c>
      <c r="AL49" s="5" t="s">
        <v>36</v>
      </c>
      <c r="AM49" s="5" t="s">
        <v>0</v>
      </c>
      <c r="AN49" s="5" t="s">
        <v>19</v>
      </c>
      <c r="AO49" s="267" t="s">
        <v>42</v>
      </c>
      <c r="AP49" s="5" t="s">
        <v>36</v>
      </c>
      <c r="AQ49" s="5" t="s">
        <v>0</v>
      </c>
      <c r="AR49" s="5" t="s">
        <v>19</v>
      </c>
      <c r="AS49" s="267" t="s">
        <v>45</v>
      </c>
      <c r="AT49" s="5" t="s">
        <v>46</v>
      </c>
      <c r="AU49" s="5" t="s">
        <v>47</v>
      </c>
      <c r="AV49" s="5" t="s">
        <v>48</v>
      </c>
      <c r="AW49" s="5" t="s">
        <v>0</v>
      </c>
      <c r="AX49" s="5" t="s">
        <v>19</v>
      </c>
      <c r="AY49" s="267" t="s">
        <v>50</v>
      </c>
      <c r="AZ49" s="5" t="s">
        <v>51</v>
      </c>
      <c r="BA49" s="5" t="s">
        <v>52</v>
      </c>
      <c r="BB49" s="5" t="s">
        <v>0</v>
      </c>
      <c r="BC49" s="18" t="s">
        <v>19</v>
      </c>
      <c r="BD49" s="267" t="s">
        <v>1</v>
      </c>
      <c r="BE49" s="5" t="s">
        <v>2</v>
      </c>
      <c r="BF49" s="8" t="s">
        <v>0</v>
      </c>
      <c r="BG49" s="398"/>
    </row>
    <row r="50" spans="1:59" ht="15.75" thickBot="1">
      <c r="A50" s="420"/>
      <c r="B50" s="513"/>
      <c r="C50" s="6" t="s">
        <v>14</v>
      </c>
      <c r="D50" s="7" t="s">
        <v>14</v>
      </c>
      <c r="E50" s="7" t="s">
        <v>14</v>
      </c>
      <c r="F50" s="7" t="s">
        <v>14</v>
      </c>
      <c r="G50" s="7" t="s">
        <v>14</v>
      </c>
      <c r="H50" s="7" t="s">
        <v>14</v>
      </c>
      <c r="I50" s="7" t="s">
        <v>14</v>
      </c>
      <c r="J50" s="7" t="s">
        <v>14</v>
      </c>
      <c r="K50" s="7" t="s">
        <v>14</v>
      </c>
      <c r="L50" s="7" t="s">
        <v>14</v>
      </c>
      <c r="M50" s="7" t="s">
        <v>14</v>
      </c>
      <c r="N50" s="280" t="s">
        <v>14</v>
      </c>
      <c r="O50" s="7" t="s">
        <v>14</v>
      </c>
      <c r="P50" s="7" t="s">
        <v>14</v>
      </c>
      <c r="Q50" s="280" t="s">
        <v>14</v>
      </c>
      <c r="R50" s="7" t="s">
        <v>14</v>
      </c>
      <c r="S50" s="7" t="s">
        <v>14</v>
      </c>
      <c r="T50" s="7" t="s">
        <v>14</v>
      </c>
      <c r="U50" s="7" t="s">
        <v>14</v>
      </c>
      <c r="V50" s="280" t="s">
        <v>14</v>
      </c>
      <c r="W50" s="7" t="s">
        <v>14</v>
      </c>
      <c r="X50" s="7" t="s">
        <v>14</v>
      </c>
      <c r="Y50" s="280" t="s">
        <v>14</v>
      </c>
      <c r="Z50" s="7" t="s">
        <v>14</v>
      </c>
      <c r="AA50" s="7" t="s">
        <v>14</v>
      </c>
      <c r="AB50" s="7" t="s">
        <v>14</v>
      </c>
      <c r="AC50" s="7" t="s">
        <v>14</v>
      </c>
      <c r="AD50" s="7" t="s">
        <v>14</v>
      </c>
      <c r="AE50" s="7" t="s">
        <v>14</v>
      </c>
      <c r="AF50" s="7" t="s">
        <v>14</v>
      </c>
      <c r="AG50" s="280" t="s">
        <v>14</v>
      </c>
      <c r="AH50" s="7" t="s">
        <v>14</v>
      </c>
      <c r="AI50" s="7" t="s">
        <v>14</v>
      </c>
      <c r="AJ50" s="7" t="s">
        <v>14</v>
      </c>
      <c r="AK50" s="280" t="s">
        <v>14</v>
      </c>
      <c r="AL50" s="7" t="s">
        <v>14</v>
      </c>
      <c r="AM50" s="7" t="s">
        <v>14</v>
      </c>
      <c r="AN50" s="7" t="s">
        <v>14</v>
      </c>
      <c r="AO50" s="280" t="s">
        <v>14</v>
      </c>
      <c r="AP50" s="7" t="s">
        <v>14</v>
      </c>
      <c r="AQ50" s="7" t="s">
        <v>14</v>
      </c>
      <c r="AR50" s="7" t="s">
        <v>14</v>
      </c>
      <c r="AS50" s="280" t="s">
        <v>14</v>
      </c>
      <c r="AT50" s="7" t="s">
        <v>14</v>
      </c>
      <c r="AU50" s="7" t="s">
        <v>14</v>
      </c>
      <c r="AV50" s="7" t="s">
        <v>14</v>
      </c>
      <c r="AW50" s="7" t="s">
        <v>14</v>
      </c>
      <c r="AX50" s="7" t="s">
        <v>14</v>
      </c>
      <c r="AY50" s="280" t="s">
        <v>14</v>
      </c>
      <c r="AZ50" s="7" t="s">
        <v>14</v>
      </c>
      <c r="BA50" s="7" t="s">
        <v>14</v>
      </c>
      <c r="BB50" s="7" t="s">
        <v>14</v>
      </c>
      <c r="BC50" s="7" t="s">
        <v>14</v>
      </c>
      <c r="BD50" s="280" t="s">
        <v>14</v>
      </c>
      <c r="BE50" s="7" t="s">
        <v>14</v>
      </c>
      <c r="BF50" s="7" t="s">
        <v>14</v>
      </c>
      <c r="BG50" s="15" t="s">
        <v>14</v>
      </c>
    </row>
    <row r="51" spans="1:59" ht="15.75" thickTop="1">
      <c r="A51" s="482" t="s">
        <v>136</v>
      </c>
      <c r="B51" s="133" t="s">
        <v>74</v>
      </c>
      <c r="C51" s="42" t="s">
        <v>18</v>
      </c>
      <c r="D51" s="43" t="s">
        <v>18</v>
      </c>
      <c r="E51" s="44">
        <v>10</v>
      </c>
      <c r="F51" s="43" t="s">
        <v>18</v>
      </c>
      <c r="G51" s="43" t="s">
        <v>18</v>
      </c>
      <c r="H51" s="44">
        <v>10</v>
      </c>
      <c r="I51" s="43" t="s">
        <v>18</v>
      </c>
      <c r="J51" s="43" t="s">
        <v>18</v>
      </c>
      <c r="K51" s="44">
        <v>10</v>
      </c>
      <c r="L51" s="44">
        <v>6</v>
      </c>
      <c r="M51" s="44">
        <v>1</v>
      </c>
      <c r="N51" s="321">
        <v>3</v>
      </c>
      <c r="O51" s="44">
        <v>10</v>
      </c>
      <c r="P51" s="44">
        <v>3</v>
      </c>
      <c r="Q51" s="321">
        <v>2</v>
      </c>
      <c r="R51" s="44">
        <v>5</v>
      </c>
      <c r="S51" s="44">
        <v>10</v>
      </c>
      <c r="T51" s="44">
        <v>2</v>
      </c>
      <c r="U51" s="44">
        <v>3</v>
      </c>
      <c r="V51" s="321">
        <v>5</v>
      </c>
      <c r="W51" s="44">
        <v>10</v>
      </c>
      <c r="X51" s="44">
        <v>7</v>
      </c>
      <c r="Y51" s="321">
        <v>0</v>
      </c>
      <c r="Z51" s="44">
        <v>0</v>
      </c>
      <c r="AA51" s="44">
        <v>1</v>
      </c>
      <c r="AB51" s="44">
        <v>1</v>
      </c>
      <c r="AC51" s="44">
        <v>0</v>
      </c>
      <c r="AD51" s="44">
        <v>1</v>
      </c>
      <c r="AE51" s="44">
        <v>10</v>
      </c>
      <c r="AF51" s="44">
        <v>8</v>
      </c>
      <c r="AG51" s="321">
        <v>0</v>
      </c>
      <c r="AH51" s="44">
        <v>2</v>
      </c>
      <c r="AI51" s="44">
        <v>10</v>
      </c>
      <c r="AJ51" s="44">
        <v>7</v>
      </c>
      <c r="AK51" s="321">
        <v>1</v>
      </c>
      <c r="AL51" s="44">
        <v>2</v>
      </c>
      <c r="AM51" s="44">
        <v>10</v>
      </c>
      <c r="AN51" s="44">
        <v>3</v>
      </c>
      <c r="AO51" s="321">
        <v>1</v>
      </c>
      <c r="AP51" s="44">
        <v>6</v>
      </c>
      <c r="AQ51" s="44">
        <v>10</v>
      </c>
      <c r="AR51" s="44">
        <v>1</v>
      </c>
      <c r="AS51" s="321">
        <v>0</v>
      </c>
      <c r="AT51" s="44">
        <v>6</v>
      </c>
      <c r="AU51" s="44">
        <v>3</v>
      </c>
      <c r="AV51" s="44">
        <v>0</v>
      </c>
      <c r="AW51" s="44">
        <v>10</v>
      </c>
      <c r="AX51" s="44">
        <v>0</v>
      </c>
      <c r="AY51" s="321">
        <v>8</v>
      </c>
      <c r="AZ51" s="44">
        <v>0</v>
      </c>
      <c r="BA51" s="44">
        <v>2</v>
      </c>
      <c r="BB51" s="44">
        <v>10</v>
      </c>
      <c r="BC51" s="44">
        <v>1</v>
      </c>
      <c r="BD51" s="321">
        <v>4</v>
      </c>
      <c r="BE51" s="44">
        <v>5</v>
      </c>
      <c r="BF51" s="44">
        <v>10</v>
      </c>
      <c r="BG51" s="50">
        <v>10</v>
      </c>
    </row>
    <row r="52" spans="1:59" ht="24">
      <c r="A52" s="483"/>
      <c r="B52" s="135" t="s">
        <v>69</v>
      </c>
      <c r="C52" s="42" t="s">
        <v>18</v>
      </c>
      <c r="D52" s="43" t="s">
        <v>18</v>
      </c>
      <c r="E52" s="44">
        <v>365</v>
      </c>
      <c r="F52" s="43" t="s">
        <v>18</v>
      </c>
      <c r="G52" s="43" t="s">
        <v>18</v>
      </c>
      <c r="H52" s="44">
        <v>365</v>
      </c>
      <c r="I52" s="43" t="s">
        <v>18</v>
      </c>
      <c r="J52" s="43" t="s">
        <v>18</v>
      </c>
      <c r="K52" s="44">
        <v>365</v>
      </c>
      <c r="L52" s="44">
        <v>106</v>
      </c>
      <c r="M52" s="44">
        <v>35</v>
      </c>
      <c r="N52" s="321">
        <v>224</v>
      </c>
      <c r="O52" s="44">
        <v>365</v>
      </c>
      <c r="P52" s="44">
        <v>79</v>
      </c>
      <c r="Q52" s="321">
        <v>133</v>
      </c>
      <c r="R52" s="44">
        <v>153</v>
      </c>
      <c r="S52" s="44">
        <v>365</v>
      </c>
      <c r="T52" s="44">
        <v>70</v>
      </c>
      <c r="U52" s="44">
        <v>142</v>
      </c>
      <c r="V52" s="321">
        <v>153</v>
      </c>
      <c r="W52" s="44">
        <v>365</v>
      </c>
      <c r="X52" s="44">
        <v>109</v>
      </c>
      <c r="Y52" s="321">
        <v>93</v>
      </c>
      <c r="Z52" s="44">
        <v>8</v>
      </c>
      <c r="AA52" s="44">
        <v>49</v>
      </c>
      <c r="AB52" s="44">
        <v>24</v>
      </c>
      <c r="AC52" s="44">
        <v>8</v>
      </c>
      <c r="AD52" s="44">
        <v>74</v>
      </c>
      <c r="AE52" s="44">
        <v>365</v>
      </c>
      <c r="AF52" s="44">
        <v>85</v>
      </c>
      <c r="AG52" s="321">
        <v>169</v>
      </c>
      <c r="AH52" s="44">
        <v>111</v>
      </c>
      <c r="AI52" s="44">
        <v>365</v>
      </c>
      <c r="AJ52" s="44">
        <v>146</v>
      </c>
      <c r="AK52" s="321">
        <v>66</v>
      </c>
      <c r="AL52" s="44">
        <v>153</v>
      </c>
      <c r="AM52" s="44">
        <v>365</v>
      </c>
      <c r="AN52" s="44">
        <v>116</v>
      </c>
      <c r="AO52" s="321">
        <v>77</v>
      </c>
      <c r="AP52" s="44">
        <v>172</v>
      </c>
      <c r="AQ52" s="44">
        <v>365</v>
      </c>
      <c r="AR52" s="44">
        <v>10</v>
      </c>
      <c r="AS52" s="321">
        <v>4</v>
      </c>
      <c r="AT52" s="44">
        <v>274</v>
      </c>
      <c r="AU52" s="44">
        <v>57</v>
      </c>
      <c r="AV52" s="44">
        <v>20</v>
      </c>
      <c r="AW52" s="44">
        <v>365</v>
      </c>
      <c r="AX52" s="44">
        <v>7</v>
      </c>
      <c r="AY52" s="321">
        <v>305</v>
      </c>
      <c r="AZ52" s="44">
        <v>6</v>
      </c>
      <c r="BA52" s="44">
        <v>47</v>
      </c>
      <c r="BB52" s="44">
        <v>365</v>
      </c>
      <c r="BC52" s="44">
        <v>47</v>
      </c>
      <c r="BD52" s="321">
        <v>90</v>
      </c>
      <c r="BE52" s="44">
        <v>228</v>
      </c>
      <c r="BF52" s="44">
        <v>365</v>
      </c>
      <c r="BG52" s="50">
        <v>365</v>
      </c>
    </row>
    <row r="53" spans="1:59" ht="36">
      <c r="A53" s="483"/>
      <c r="B53" s="135" t="s">
        <v>70</v>
      </c>
      <c r="C53" s="42" t="s">
        <v>18</v>
      </c>
      <c r="D53" s="43" t="s">
        <v>18</v>
      </c>
      <c r="E53" s="44">
        <v>419</v>
      </c>
      <c r="F53" s="43" t="s">
        <v>18</v>
      </c>
      <c r="G53" s="43" t="s">
        <v>18</v>
      </c>
      <c r="H53" s="44">
        <v>419</v>
      </c>
      <c r="I53" s="43" t="s">
        <v>18</v>
      </c>
      <c r="J53" s="43" t="s">
        <v>18</v>
      </c>
      <c r="K53" s="44">
        <v>419</v>
      </c>
      <c r="L53" s="44">
        <v>82</v>
      </c>
      <c r="M53" s="44">
        <v>31</v>
      </c>
      <c r="N53" s="321">
        <v>306</v>
      </c>
      <c r="O53" s="44">
        <v>419</v>
      </c>
      <c r="P53" s="44">
        <v>54</v>
      </c>
      <c r="Q53" s="321">
        <v>211</v>
      </c>
      <c r="R53" s="44">
        <v>154</v>
      </c>
      <c r="S53" s="44">
        <v>419</v>
      </c>
      <c r="T53" s="44">
        <v>62</v>
      </c>
      <c r="U53" s="44">
        <v>125</v>
      </c>
      <c r="V53" s="321">
        <v>232</v>
      </c>
      <c r="W53" s="44">
        <v>419</v>
      </c>
      <c r="X53" s="44">
        <v>87</v>
      </c>
      <c r="Y53" s="321">
        <v>164</v>
      </c>
      <c r="Z53" s="44">
        <v>23</v>
      </c>
      <c r="AA53" s="44">
        <v>74</v>
      </c>
      <c r="AB53" s="44">
        <v>12</v>
      </c>
      <c r="AC53" s="44">
        <v>3</v>
      </c>
      <c r="AD53" s="44">
        <v>56</v>
      </c>
      <c r="AE53" s="44">
        <v>419</v>
      </c>
      <c r="AF53" s="44">
        <v>48</v>
      </c>
      <c r="AG53" s="321">
        <v>278</v>
      </c>
      <c r="AH53" s="44">
        <v>93</v>
      </c>
      <c r="AI53" s="44">
        <v>419</v>
      </c>
      <c r="AJ53" s="44">
        <v>120</v>
      </c>
      <c r="AK53" s="321">
        <v>132</v>
      </c>
      <c r="AL53" s="44">
        <v>167</v>
      </c>
      <c r="AM53" s="44">
        <v>419</v>
      </c>
      <c r="AN53" s="44">
        <v>100</v>
      </c>
      <c r="AO53" s="321">
        <v>107</v>
      </c>
      <c r="AP53" s="44">
        <v>212</v>
      </c>
      <c r="AQ53" s="44">
        <v>419</v>
      </c>
      <c r="AR53" s="44">
        <v>2</v>
      </c>
      <c r="AS53" s="321">
        <v>7</v>
      </c>
      <c r="AT53" s="44">
        <v>370</v>
      </c>
      <c r="AU53" s="44">
        <v>23</v>
      </c>
      <c r="AV53" s="44">
        <v>17</v>
      </c>
      <c r="AW53" s="44">
        <v>419</v>
      </c>
      <c r="AX53" s="44">
        <v>10</v>
      </c>
      <c r="AY53" s="321">
        <v>381</v>
      </c>
      <c r="AZ53" s="44">
        <v>2</v>
      </c>
      <c r="BA53" s="44">
        <v>26</v>
      </c>
      <c r="BB53" s="44">
        <v>419</v>
      </c>
      <c r="BC53" s="44">
        <v>56</v>
      </c>
      <c r="BD53" s="321">
        <v>111</v>
      </c>
      <c r="BE53" s="44">
        <v>252</v>
      </c>
      <c r="BF53" s="44">
        <v>419</v>
      </c>
      <c r="BG53" s="50">
        <v>419</v>
      </c>
    </row>
    <row r="54" spans="1:59" ht="36">
      <c r="A54" s="483"/>
      <c r="B54" s="135" t="s">
        <v>71</v>
      </c>
      <c r="C54" s="42" t="s">
        <v>18</v>
      </c>
      <c r="D54" s="43" t="s">
        <v>18</v>
      </c>
      <c r="E54" s="44">
        <v>90</v>
      </c>
      <c r="F54" s="43" t="s">
        <v>18</v>
      </c>
      <c r="G54" s="43" t="s">
        <v>18</v>
      </c>
      <c r="H54" s="44">
        <v>90</v>
      </c>
      <c r="I54" s="43" t="s">
        <v>18</v>
      </c>
      <c r="J54" s="43" t="s">
        <v>18</v>
      </c>
      <c r="K54" s="44">
        <v>90</v>
      </c>
      <c r="L54" s="44">
        <v>8</v>
      </c>
      <c r="M54" s="44">
        <v>1</v>
      </c>
      <c r="N54" s="321">
        <v>81</v>
      </c>
      <c r="O54" s="44">
        <v>90</v>
      </c>
      <c r="P54" s="44">
        <v>8</v>
      </c>
      <c r="Q54" s="321">
        <v>54</v>
      </c>
      <c r="R54" s="44">
        <v>28</v>
      </c>
      <c r="S54" s="44">
        <v>90</v>
      </c>
      <c r="T54" s="44">
        <v>8</v>
      </c>
      <c r="U54" s="44">
        <v>29</v>
      </c>
      <c r="V54" s="321">
        <v>53</v>
      </c>
      <c r="W54" s="44">
        <v>90</v>
      </c>
      <c r="X54" s="44">
        <v>3</v>
      </c>
      <c r="Y54" s="321">
        <v>58</v>
      </c>
      <c r="Z54" s="44">
        <v>5</v>
      </c>
      <c r="AA54" s="44">
        <v>15</v>
      </c>
      <c r="AB54" s="44">
        <v>1</v>
      </c>
      <c r="AC54" s="44">
        <v>3</v>
      </c>
      <c r="AD54" s="44">
        <v>5</v>
      </c>
      <c r="AE54" s="44">
        <v>90</v>
      </c>
      <c r="AF54" s="44">
        <v>4</v>
      </c>
      <c r="AG54" s="321">
        <v>68</v>
      </c>
      <c r="AH54" s="44">
        <v>18</v>
      </c>
      <c r="AI54" s="44">
        <v>90</v>
      </c>
      <c r="AJ54" s="44">
        <v>7</v>
      </c>
      <c r="AK54" s="321">
        <v>49</v>
      </c>
      <c r="AL54" s="44">
        <v>34</v>
      </c>
      <c r="AM54" s="44">
        <v>90</v>
      </c>
      <c r="AN54" s="44">
        <v>16</v>
      </c>
      <c r="AO54" s="321">
        <v>35</v>
      </c>
      <c r="AP54" s="44">
        <v>39</v>
      </c>
      <c r="AQ54" s="44">
        <v>90</v>
      </c>
      <c r="AR54" s="44">
        <v>0</v>
      </c>
      <c r="AS54" s="321">
        <v>2</v>
      </c>
      <c r="AT54" s="44">
        <v>80</v>
      </c>
      <c r="AU54" s="44">
        <v>5</v>
      </c>
      <c r="AV54" s="44">
        <v>3</v>
      </c>
      <c r="AW54" s="44">
        <v>90</v>
      </c>
      <c r="AX54" s="44">
        <v>0</v>
      </c>
      <c r="AY54" s="321">
        <v>87</v>
      </c>
      <c r="AZ54" s="44">
        <v>0</v>
      </c>
      <c r="BA54" s="44">
        <v>3</v>
      </c>
      <c r="BB54" s="44">
        <v>90</v>
      </c>
      <c r="BC54" s="44">
        <v>14</v>
      </c>
      <c r="BD54" s="321">
        <v>32</v>
      </c>
      <c r="BE54" s="44">
        <v>44</v>
      </c>
      <c r="BF54" s="44">
        <v>90</v>
      </c>
      <c r="BG54" s="50">
        <v>90</v>
      </c>
    </row>
    <row r="55" spans="1:59" ht="38.25" customHeight="1">
      <c r="A55" s="483"/>
      <c r="B55" s="135" t="s">
        <v>72</v>
      </c>
      <c r="C55" s="42" t="s">
        <v>18</v>
      </c>
      <c r="D55" s="43" t="s">
        <v>18</v>
      </c>
      <c r="E55" s="44">
        <v>211</v>
      </c>
      <c r="F55" s="43" t="s">
        <v>18</v>
      </c>
      <c r="G55" s="43" t="s">
        <v>18</v>
      </c>
      <c r="H55" s="44">
        <v>211</v>
      </c>
      <c r="I55" s="43" t="s">
        <v>18</v>
      </c>
      <c r="J55" s="43" t="s">
        <v>18</v>
      </c>
      <c r="K55" s="44">
        <v>211</v>
      </c>
      <c r="L55" s="44">
        <v>20</v>
      </c>
      <c r="M55" s="44">
        <v>8</v>
      </c>
      <c r="N55" s="321">
        <v>183</v>
      </c>
      <c r="O55" s="44">
        <v>211</v>
      </c>
      <c r="P55" s="44">
        <v>14</v>
      </c>
      <c r="Q55" s="321">
        <v>148</v>
      </c>
      <c r="R55" s="44">
        <v>49</v>
      </c>
      <c r="S55" s="44">
        <v>211</v>
      </c>
      <c r="T55" s="44">
        <v>18</v>
      </c>
      <c r="U55" s="44">
        <v>36</v>
      </c>
      <c r="V55" s="321">
        <v>157</v>
      </c>
      <c r="W55" s="44">
        <v>211</v>
      </c>
      <c r="X55" s="44">
        <v>18</v>
      </c>
      <c r="Y55" s="321">
        <v>138</v>
      </c>
      <c r="Z55" s="44">
        <v>9</v>
      </c>
      <c r="AA55" s="44">
        <v>21</v>
      </c>
      <c r="AB55" s="44">
        <v>0</v>
      </c>
      <c r="AC55" s="44">
        <v>3</v>
      </c>
      <c r="AD55" s="44">
        <v>22</v>
      </c>
      <c r="AE55" s="44">
        <v>211</v>
      </c>
      <c r="AF55" s="44">
        <v>8</v>
      </c>
      <c r="AG55" s="321">
        <v>163</v>
      </c>
      <c r="AH55" s="44">
        <v>40</v>
      </c>
      <c r="AI55" s="44">
        <v>211</v>
      </c>
      <c r="AJ55" s="44">
        <v>37</v>
      </c>
      <c r="AK55" s="321">
        <v>112</v>
      </c>
      <c r="AL55" s="44">
        <v>62</v>
      </c>
      <c r="AM55" s="44">
        <v>211</v>
      </c>
      <c r="AN55" s="44">
        <v>24</v>
      </c>
      <c r="AO55" s="321">
        <v>112</v>
      </c>
      <c r="AP55" s="44">
        <v>75</v>
      </c>
      <c r="AQ55" s="44">
        <v>211</v>
      </c>
      <c r="AR55" s="44">
        <v>3</v>
      </c>
      <c r="AS55" s="321">
        <v>7</v>
      </c>
      <c r="AT55" s="44">
        <v>185</v>
      </c>
      <c r="AU55" s="44">
        <v>10</v>
      </c>
      <c r="AV55" s="44">
        <v>6</v>
      </c>
      <c r="AW55" s="44">
        <v>211</v>
      </c>
      <c r="AX55" s="44">
        <v>2</v>
      </c>
      <c r="AY55" s="321">
        <v>204</v>
      </c>
      <c r="AZ55" s="44">
        <v>0</v>
      </c>
      <c r="BA55" s="44">
        <v>5</v>
      </c>
      <c r="BB55" s="44">
        <v>211</v>
      </c>
      <c r="BC55" s="44">
        <v>15</v>
      </c>
      <c r="BD55" s="321">
        <v>78</v>
      </c>
      <c r="BE55" s="44">
        <v>118</v>
      </c>
      <c r="BF55" s="44">
        <v>211</v>
      </c>
      <c r="BG55" s="50">
        <v>211</v>
      </c>
    </row>
    <row r="56" spans="1:59" ht="60.75" customHeight="1">
      <c r="A56" s="483"/>
      <c r="B56" s="135" t="s">
        <v>76</v>
      </c>
      <c r="C56" s="42" t="s">
        <v>18</v>
      </c>
      <c r="D56" s="43" t="s">
        <v>18</v>
      </c>
      <c r="E56" s="44">
        <v>15</v>
      </c>
      <c r="F56" s="43" t="s">
        <v>18</v>
      </c>
      <c r="G56" s="43" t="s">
        <v>18</v>
      </c>
      <c r="H56" s="44">
        <v>15</v>
      </c>
      <c r="I56" s="43" t="s">
        <v>18</v>
      </c>
      <c r="J56" s="43" t="s">
        <v>18</v>
      </c>
      <c r="K56" s="44">
        <v>15</v>
      </c>
      <c r="L56" s="44">
        <v>0</v>
      </c>
      <c r="M56" s="44">
        <v>1</v>
      </c>
      <c r="N56" s="321">
        <v>14</v>
      </c>
      <c r="O56" s="44">
        <v>15</v>
      </c>
      <c r="P56" s="44">
        <v>1</v>
      </c>
      <c r="Q56" s="321">
        <v>11</v>
      </c>
      <c r="R56" s="44">
        <v>3</v>
      </c>
      <c r="S56" s="44">
        <v>15</v>
      </c>
      <c r="T56" s="44">
        <v>0</v>
      </c>
      <c r="U56" s="44">
        <v>5</v>
      </c>
      <c r="V56" s="321">
        <v>10</v>
      </c>
      <c r="W56" s="44">
        <v>15</v>
      </c>
      <c r="X56" s="44">
        <v>0</v>
      </c>
      <c r="Y56" s="321">
        <v>13</v>
      </c>
      <c r="Z56" s="44">
        <v>0</v>
      </c>
      <c r="AA56" s="44">
        <v>1</v>
      </c>
      <c r="AB56" s="44">
        <v>0</v>
      </c>
      <c r="AC56" s="44">
        <v>0</v>
      </c>
      <c r="AD56" s="44">
        <v>1</v>
      </c>
      <c r="AE56" s="44">
        <v>15</v>
      </c>
      <c r="AF56" s="44">
        <v>2</v>
      </c>
      <c r="AG56" s="321">
        <v>12</v>
      </c>
      <c r="AH56" s="44">
        <v>1</v>
      </c>
      <c r="AI56" s="44">
        <v>15</v>
      </c>
      <c r="AJ56" s="44">
        <v>0</v>
      </c>
      <c r="AK56" s="321">
        <v>10</v>
      </c>
      <c r="AL56" s="44">
        <v>5</v>
      </c>
      <c r="AM56" s="44">
        <v>15</v>
      </c>
      <c r="AN56" s="44">
        <v>0</v>
      </c>
      <c r="AO56" s="321">
        <v>8</v>
      </c>
      <c r="AP56" s="44">
        <v>7</v>
      </c>
      <c r="AQ56" s="44">
        <v>15</v>
      </c>
      <c r="AR56" s="44">
        <v>0</v>
      </c>
      <c r="AS56" s="321">
        <v>0</v>
      </c>
      <c r="AT56" s="44">
        <v>13</v>
      </c>
      <c r="AU56" s="44">
        <v>0</v>
      </c>
      <c r="AV56" s="44">
        <v>2</v>
      </c>
      <c r="AW56" s="44">
        <v>15</v>
      </c>
      <c r="AX56" s="44">
        <v>0</v>
      </c>
      <c r="AY56" s="321">
        <v>15</v>
      </c>
      <c r="AZ56" s="44">
        <v>0</v>
      </c>
      <c r="BA56" s="44">
        <v>0</v>
      </c>
      <c r="BB56" s="44">
        <v>15</v>
      </c>
      <c r="BC56" s="44">
        <v>2</v>
      </c>
      <c r="BD56" s="321">
        <v>3</v>
      </c>
      <c r="BE56" s="44">
        <v>10</v>
      </c>
      <c r="BF56" s="44">
        <v>15</v>
      </c>
      <c r="BG56" s="50">
        <v>15</v>
      </c>
    </row>
    <row r="57" spans="1:59" ht="24">
      <c r="A57" s="483"/>
      <c r="B57" s="135" t="s">
        <v>73</v>
      </c>
      <c r="C57" s="42" t="s">
        <v>18</v>
      </c>
      <c r="D57" s="43" t="s">
        <v>18</v>
      </c>
      <c r="E57" s="44">
        <v>103</v>
      </c>
      <c r="F57" s="43" t="s">
        <v>18</v>
      </c>
      <c r="G57" s="43" t="s">
        <v>18</v>
      </c>
      <c r="H57" s="44">
        <v>103</v>
      </c>
      <c r="I57" s="43" t="s">
        <v>18</v>
      </c>
      <c r="J57" s="43" t="s">
        <v>18</v>
      </c>
      <c r="K57" s="44">
        <v>103</v>
      </c>
      <c r="L57" s="44">
        <v>4</v>
      </c>
      <c r="M57" s="44">
        <v>5</v>
      </c>
      <c r="N57" s="321">
        <v>94</v>
      </c>
      <c r="O57" s="44">
        <v>103</v>
      </c>
      <c r="P57" s="44">
        <v>8</v>
      </c>
      <c r="Q57" s="321">
        <v>76</v>
      </c>
      <c r="R57" s="44">
        <v>19</v>
      </c>
      <c r="S57" s="44">
        <v>103</v>
      </c>
      <c r="T57" s="44">
        <v>6</v>
      </c>
      <c r="U57" s="44">
        <v>10</v>
      </c>
      <c r="V57" s="321">
        <v>87</v>
      </c>
      <c r="W57" s="44">
        <v>103</v>
      </c>
      <c r="X57" s="44">
        <v>3</v>
      </c>
      <c r="Y57" s="321">
        <v>79</v>
      </c>
      <c r="Z57" s="44">
        <v>3</v>
      </c>
      <c r="AA57" s="44">
        <v>12</v>
      </c>
      <c r="AB57" s="44">
        <v>0</v>
      </c>
      <c r="AC57" s="44">
        <v>0</v>
      </c>
      <c r="AD57" s="44">
        <v>6</v>
      </c>
      <c r="AE57" s="44">
        <v>103</v>
      </c>
      <c r="AF57" s="44">
        <v>3</v>
      </c>
      <c r="AG57" s="321">
        <v>86</v>
      </c>
      <c r="AH57" s="44">
        <v>14</v>
      </c>
      <c r="AI57" s="44">
        <v>103</v>
      </c>
      <c r="AJ57" s="44">
        <v>8</v>
      </c>
      <c r="AK57" s="321">
        <v>69</v>
      </c>
      <c r="AL57" s="44">
        <v>26</v>
      </c>
      <c r="AM57" s="44">
        <v>103</v>
      </c>
      <c r="AN57" s="44">
        <v>14</v>
      </c>
      <c r="AO57" s="321">
        <v>51</v>
      </c>
      <c r="AP57" s="44">
        <v>38</v>
      </c>
      <c r="AQ57" s="44">
        <v>103</v>
      </c>
      <c r="AR57" s="44">
        <v>0</v>
      </c>
      <c r="AS57" s="321">
        <v>3</v>
      </c>
      <c r="AT57" s="44">
        <v>94</v>
      </c>
      <c r="AU57" s="44">
        <v>4</v>
      </c>
      <c r="AV57" s="44">
        <v>2</v>
      </c>
      <c r="AW57" s="44">
        <v>103</v>
      </c>
      <c r="AX57" s="44">
        <v>1</v>
      </c>
      <c r="AY57" s="321">
        <v>98</v>
      </c>
      <c r="AZ57" s="44">
        <v>0</v>
      </c>
      <c r="BA57" s="44">
        <v>4</v>
      </c>
      <c r="BB57" s="44">
        <v>103</v>
      </c>
      <c r="BC57" s="44">
        <v>11</v>
      </c>
      <c r="BD57" s="321">
        <v>43</v>
      </c>
      <c r="BE57" s="44">
        <v>49</v>
      </c>
      <c r="BF57" s="44">
        <v>103</v>
      </c>
      <c r="BG57" s="50">
        <v>103</v>
      </c>
    </row>
    <row r="58" spans="1:59" ht="24">
      <c r="A58" s="483"/>
      <c r="B58" s="135" t="s">
        <v>75</v>
      </c>
      <c r="C58" s="42" t="s">
        <v>18</v>
      </c>
      <c r="D58" s="43" t="s">
        <v>18</v>
      </c>
      <c r="E58" s="44">
        <v>4</v>
      </c>
      <c r="F58" s="43" t="s">
        <v>18</v>
      </c>
      <c r="G58" s="43" t="s">
        <v>18</v>
      </c>
      <c r="H58" s="44">
        <v>4</v>
      </c>
      <c r="I58" s="43" t="s">
        <v>18</v>
      </c>
      <c r="J58" s="43" t="s">
        <v>18</v>
      </c>
      <c r="K58" s="44">
        <v>4</v>
      </c>
      <c r="L58" s="44">
        <v>0</v>
      </c>
      <c r="M58" s="44">
        <v>1</v>
      </c>
      <c r="N58" s="321">
        <v>3</v>
      </c>
      <c r="O58" s="44">
        <v>4</v>
      </c>
      <c r="P58" s="44">
        <v>0</v>
      </c>
      <c r="Q58" s="321">
        <v>3</v>
      </c>
      <c r="R58" s="44">
        <v>1</v>
      </c>
      <c r="S58" s="44">
        <v>4</v>
      </c>
      <c r="T58" s="44">
        <v>0</v>
      </c>
      <c r="U58" s="44">
        <v>2</v>
      </c>
      <c r="V58" s="321">
        <v>2</v>
      </c>
      <c r="W58" s="44">
        <v>4</v>
      </c>
      <c r="X58" s="44">
        <v>0</v>
      </c>
      <c r="Y58" s="321">
        <v>1</v>
      </c>
      <c r="Z58" s="44">
        <v>1</v>
      </c>
      <c r="AA58" s="44">
        <v>1</v>
      </c>
      <c r="AB58" s="44">
        <v>0</v>
      </c>
      <c r="AC58" s="44">
        <v>0</v>
      </c>
      <c r="AD58" s="44">
        <v>1</v>
      </c>
      <c r="AE58" s="44">
        <v>4</v>
      </c>
      <c r="AF58" s="44">
        <v>1</v>
      </c>
      <c r="AG58" s="321">
        <v>2</v>
      </c>
      <c r="AH58" s="44">
        <v>1</v>
      </c>
      <c r="AI58" s="44">
        <v>4</v>
      </c>
      <c r="AJ58" s="44">
        <v>0</v>
      </c>
      <c r="AK58" s="321">
        <v>2</v>
      </c>
      <c r="AL58" s="44">
        <v>2</v>
      </c>
      <c r="AM58" s="44">
        <v>4</v>
      </c>
      <c r="AN58" s="44">
        <v>0</v>
      </c>
      <c r="AO58" s="321">
        <v>2</v>
      </c>
      <c r="AP58" s="44">
        <v>2</v>
      </c>
      <c r="AQ58" s="44">
        <v>4</v>
      </c>
      <c r="AR58" s="44">
        <v>0</v>
      </c>
      <c r="AS58" s="321">
        <v>0</v>
      </c>
      <c r="AT58" s="44">
        <v>3</v>
      </c>
      <c r="AU58" s="44">
        <v>1</v>
      </c>
      <c r="AV58" s="44">
        <v>0</v>
      </c>
      <c r="AW58" s="44">
        <v>4</v>
      </c>
      <c r="AX58" s="44">
        <v>0</v>
      </c>
      <c r="AY58" s="321">
        <v>3</v>
      </c>
      <c r="AZ58" s="44">
        <v>0</v>
      </c>
      <c r="BA58" s="44">
        <v>1</v>
      </c>
      <c r="BB58" s="44">
        <v>4</v>
      </c>
      <c r="BC58" s="44">
        <v>0</v>
      </c>
      <c r="BD58" s="321">
        <v>3</v>
      </c>
      <c r="BE58" s="44">
        <v>1</v>
      </c>
      <c r="BF58" s="44">
        <v>4</v>
      </c>
      <c r="BG58" s="50">
        <v>4</v>
      </c>
    </row>
    <row r="59" spans="1:59" ht="15.75" thickBot="1">
      <c r="A59" s="484"/>
      <c r="B59" s="159" t="s">
        <v>0</v>
      </c>
      <c r="C59" s="160" t="s">
        <v>18</v>
      </c>
      <c r="D59" s="161" t="s">
        <v>18</v>
      </c>
      <c r="E59" s="45">
        <v>1217</v>
      </c>
      <c r="F59" s="161" t="s">
        <v>18</v>
      </c>
      <c r="G59" s="161" t="s">
        <v>18</v>
      </c>
      <c r="H59" s="45">
        <v>1217</v>
      </c>
      <c r="I59" s="161" t="s">
        <v>18</v>
      </c>
      <c r="J59" s="161" t="s">
        <v>18</v>
      </c>
      <c r="K59" s="45">
        <v>1217</v>
      </c>
      <c r="L59" s="41">
        <v>226</v>
      </c>
      <c r="M59" s="45">
        <v>83</v>
      </c>
      <c r="N59" s="320">
        <v>908</v>
      </c>
      <c r="O59" s="45">
        <v>1217</v>
      </c>
      <c r="P59" s="45">
        <v>167</v>
      </c>
      <c r="Q59" s="320">
        <v>638</v>
      </c>
      <c r="R59" s="45">
        <v>412</v>
      </c>
      <c r="S59" s="45">
        <v>1217</v>
      </c>
      <c r="T59" s="45">
        <v>166</v>
      </c>
      <c r="U59" s="45">
        <v>352</v>
      </c>
      <c r="V59" s="320">
        <v>699</v>
      </c>
      <c r="W59" s="45">
        <v>1217</v>
      </c>
      <c r="X59" s="45">
        <v>227</v>
      </c>
      <c r="Y59" s="320">
        <v>546</v>
      </c>
      <c r="Z59" s="45">
        <v>49</v>
      </c>
      <c r="AA59" s="45">
        <v>174</v>
      </c>
      <c r="AB59" s="45">
        <v>38</v>
      </c>
      <c r="AC59" s="45">
        <v>17</v>
      </c>
      <c r="AD59" s="45">
        <v>166</v>
      </c>
      <c r="AE59" s="45">
        <v>1217</v>
      </c>
      <c r="AF59" s="45">
        <v>159</v>
      </c>
      <c r="AG59" s="320">
        <v>778</v>
      </c>
      <c r="AH59" s="45">
        <v>280</v>
      </c>
      <c r="AI59" s="45">
        <v>1217</v>
      </c>
      <c r="AJ59" s="45">
        <v>325</v>
      </c>
      <c r="AK59" s="320">
        <v>441</v>
      </c>
      <c r="AL59" s="45">
        <v>451</v>
      </c>
      <c r="AM59" s="45">
        <v>1217</v>
      </c>
      <c r="AN59" s="45">
        <v>273</v>
      </c>
      <c r="AO59" s="320">
        <v>393</v>
      </c>
      <c r="AP59" s="45">
        <v>551</v>
      </c>
      <c r="AQ59" s="45">
        <v>1217</v>
      </c>
      <c r="AR59" s="45">
        <v>16</v>
      </c>
      <c r="AS59" s="320">
        <v>23</v>
      </c>
      <c r="AT59" s="45">
        <v>1025</v>
      </c>
      <c r="AU59" s="45">
        <v>103</v>
      </c>
      <c r="AV59" s="45">
        <v>50</v>
      </c>
      <c r="AW59" s="45">
        <v>1217</v>
      </c>
      <c r="AX59" s="45">
        <v>20</v>
      </c>
      <c r="AY59" s="320">
        <v>1101</v>
      </c>
      <c r="AZ59" s="45">
        <v>8</v>
      </c>
      <c r="BA59" s="45">
        <v>88</v>
      </c>
      <c r="BB59" s="45">
        <v>1217</v>
      </c>
      <c r="BC59" s="45">
        <v>146</v>
      </c>
      <c r="BD59" s="320">
        <v>364</v>
      </c>
      <c r="BE59" s="45">
        <v>707</v>
      </c>
      <c r="BF59" s="45">
        <v>1217</v>
      </c>
      <c r="BG59" s="51">
        <v>1217</v>
      </c>
    </row>
    <row r="60" spans="1:59" ht="15.75" thickTop="1"/>
    <row r="61" spans="1:59">
      <c r="A61" s="1">
        <v>2013</v>
      </c>
      <c r="B61" s="3"/>
      <c r="C61" s="49"/>
      <c r="D61" s="49"/>
      <c r="E61" s="90"/>
      <c r="F61" s="49"/>
      <c r="G61" s="49"/>
      <c r="H61" s="90"/>
      <c r="I61" s="49"/>
      <c r="J61" s="49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</row>
    <row r="62" spans="1:59">
      <c r="A62" s="1"/>
      <c r="B62" s="94" t="s">
        <v>119</v>
      </c>
      <c r="C62" s="3" t="s">
        <v>121</v>
      </c>
    </row>
    <row r="63" spans="1:59" ht="15.75" thickBot="1">
      <c r="A63" s="1"/>
      <c r="B63" s="3"/>
    </row>
    <row r="64" spans="1:59" ht="41.25" customHeight="1" thickTop="1">
      <c r="A64" s="485"/>
      <c r="B64" s="486"/>
      <c r="C64" s="353" t="s">
        <v>66</v>
      </c>
      <c r="D64" s="354"/>
      <c r="E64" s="355"/>
      <c r="F64" s="356" t="s">
        <v>65</v>
      </c>
      <c r="G64" s="354"/>
      <c r="H64" s="355"/>
      <c r="I64" s="356" t="s">
        <v>101</v>
      </c>
      <c r="J64" s="354"/>
      <c r="K64" s="355"/>
      <c r="L64" s="383" t="s">
        <v>102</v>
      </c>
      <c r="M64" s="384"/>
      <c r="N64" s="384"/>
      <c r="O64" s="385"/>
      <c r="P64" s="357" t="s">
        <v>103</v>
      </c>
      <c r="Q64" s="358"/>
      <c r="R64" s="358"/>
      <c r="S64" s="359"/>
      <c r="T64" s="346" t="s">
        <v>104</v>
      </c>
      <c r="U64" s="354"/>
      <c r="V64" s="354"/>
      <c r="W64" s="355"/>
      <c r="X64" s="346" t="s">
        <v>105</v>
      </c>
      <c r="Y64" s="347"/>
      <c r="Z64" s="347"/>
      <c r="AA64" s="347"/>
      <c r="AB64" s="347"/>
      <c r="AC64" s="347"/>
      <c r="AD64" s="347"/>
      <c r="AE64" s="348"/>
      <c r="AF64" s="360" t="s">
        <v>106</v>
      </c>
      <c r="AG64" s="360"/>
      <c r="AH64" s="360"/>
      <c r="AI64" s="360"/>
      <c r="AJ64" s="361" t="s">
        <v>109</v>
      </c>
      <c r="AK64" s="347"/>
      <c r="AL64" s="347"/>
      <c r="AM64" s="348"/>
      <c r="AN64" s="346" t="s">
        <v>111</v>
      </c>
      <c r="AO64" s="347"/>
      <c r="AP64" s="347"/>
      <c r="AQ64" s="347"/>
      <c r="AR64" s="346" t="s">
        <v>113</v>
      </c>
      <c r="AS64" s="347"/>
      <c r="AT64" s="347"/>
      <c r="AU64" s="347"/>
      <c r="AV64" s="347"/>
      <c r="AW64" s="348"/>
      <c r="AX64" s="346" t="s">
        <v>83</v>
      </c>
      <c r="AY64" s="347"/>
      <c r="AZ64" s="347"/>
      <c r="BA64" s="347"/>
      <c r="BB64" s="348"/>
      <c r="BC64" s="346" t="s">
        <v>84</v>
      </c>
      <c r="BD64" s="347"/>
      <c r="BE64" s="347"/>
      <c r="BF64" s="349"/>
    </row>
    <row r="65" spans="1:58" ht="72.75">
      <c r="A65" s="487"/>
      <c r="B65" s="488"/>
      <c r="C65" s="130" t="s">
        <v>1</v>
      </c>
      <c r="D65" s="75" t="s">
        <v>2</v>
      </c>
      <c r="E65" s="75" t="s">
        <v>0</v>
      </c>
      <c r="F65" s="75" t="s">
        <v>1</v>
      </c>
      <c r="G65" s="75" t="s">
        <v>2</v>
      </c>
      <c r="H65" s="75" t="s">
        <v>0</v>
      </c>
      <c r="I65" s="75" t="s">
        <v>1</v>
      </c>
      <c r="J65" s="75" t="s">
        <v>2</v>
      </c>
      <c r="K65" s="75" t="s">
        <v>0</v>
      </c>
      <c r="L65" s="75" t="s">
        <v>85</v>
      </c>
      <c r="M65" s="75" t="s">
        <v>1</v>
      </c>
      <c r="N65" s="267" t="s">
        <v>2</v>
      </c>
      <c r="O65" s="75" t="s">
        <v>0</v>
      </c>
      <c r="P65" s="75" t="s">
        <v>85</v>
      </c>
      <c r="Q65" s="267" t="s">
        <v>1</v>
      </c>
      <c r="R65" s="75" t="s">
        <v>2</v>
      </c>
      <c r="S65" s="75" t="s">
        <v>0</v>
      </c>
      <c r="T65" s="75" t="s">
        <v>85</v>
      </c>
      <c r="U65" s="75" t="s">
        <v>1</v>
      </c>
      <c r="V65" s="267" t="s">
        <v>2</v>
      </c>
      <c r="W65" s="75" t="s">
        <v>0</v>
      </c>
      <c r="X65" s="75" t="s">
        <v>85</v>
      </c>
      <c r="Y65" s="267" t="s">
        <v>86</v>
      </c>
      <c r="Z65" s="75" t="s">
        <v>87</v>
      </c>
      <c r="AA65" s="75" t="s">
        <v>88</v>
      </c>
      <c r="AB65" s="75" t="s">
        <v>89</v>
      </c>
      <c r="AC65" s="75" t="s">
        <v>90</v>
      </c>
      <c r="AD65" s="75" t="s">
        <v>91</v>
      </c>
      <c r="AE65" s="75" t="s">
        <v>0</v>
      </c>
      <c r="AF65" s="75" t="s">
        <v>85</v>
      </c>
      <c r="AG65" s="267" t="s">
        <v>3</v>
      </c>
      <c r="AH65" s="5" t="s">
        <v>36</v>
      </c>
      <c r="AI65" s="75" t="s">
        <v>0</v>
      </c>
      <c r="AJ65" s="75" t="s">
        <v>85</v>
      </c>
      <c r="AK65" s="267" t="s">
        <v>88</v>
      </c>
      <c r="AL65" s="75" t="s">
        <v>36</v>
      </c>
      <c r="AM65" s="75" t="s">
        <v>0</v>
      </c>
      <c r="AN65" s="75" t="s">
        <v>85</v>
      </c>
      <c r="AO65" s="267" t="s">
        <v>92</v>
      </c>
      <c r="AP65" s="5" t="s">
        <v>36</v>
      </c>
      <c r="AQ65" s="75" t="s">
        <v>0</v>
      </c>
      <c r="AR65" s="75" t="s">
        <v>85</v>
      </c>
      <c r="AS65" s="267" t="s">
        <v>108</v>
      </c>
      <c r="AT65" s="362" t="s">
        <v>91</v>
      </c>
      <c r="AU65" s="363"/>
      <c r="AV65" s="364"/>
      <c r="AW65" s="75" t="s">
        <v>0</v>
      </c>
      <c r="AX65" s="75" t="s">
        <v>85</v>
      </c>
      <c r="AY65" s="267" t="s">
        <v>115</v>
      </c>
      <c r="AZ65" s="75" t="s">
        <v>93</v>
      </c>
      <c r="BA65" s="75" t="s">
        <v>91</v>
      </c>
      <c r="BB65" s="75" t="s">
        <v>0</v>
      </c>
      <c r="BC65" s="75" t="s">
        <v>85</v>
      </c>
      <c r="BD65" s="267" t="s">
        <v>1</v>
      </c>
      <c r="BE65" s="75" t="s">
        <v>2</v>
      </c>
      <c r="BF65" s="76" t="s">
        <v>0</v>
      </c>
    </row>
    <row r="66" spans="1:58" ht="15.75" thickBot="1">
      <c r="A66" s="489"/>
      <c r="B66" s="490"/>
      <c r="C66" s="131" t="s">
        <v>14</v>
      </c>
      <c r="D66" s="77" t="s">
        <v>14</v>
      </c>
      <c r="E66" s="77" t="s">
        <v>14</v>
      </c>
      <c r="F66" s="77" t="s">
        <v>14</v>
      </c>
      <c r="G66" s="77" t="s">
        <v>14</v>
      </c>
      <c r="H66" s="77" t="s">
        <v>14</v>
      </c>
      <c r="I66" s="77" t="s">
        <v>14</v>
      </c>
      <c r="J66" s="77" t="s">
        <v>14</v>
      </c>
      <c r="K66" s="77" t="s">
        <v>14</v>
      </c>
      <c r="L66" s="77" t="s">
        <v>14</v>
      </c>
      <c r="M66" s="77" t="s">
        <v>14</v>
      </c>
      <c r="N66" s="322" t="s">
        <v>14</v>
      </c>
      <c r="O66" s="77" t="s">
        <v>14</v>
      </c>
      <c r="P66" s="77" t="s">
        <v>14</v>
      </c>
      <c r="Q66" s="322" t="s">
        <v>14</v>
      </c>
      <c r="R66" s="77" t="s">
        <v>14</v>
      </c>
      <c r="S66" s="77" t="s">
        <v>14</v>
      </c>
      <c r="T66" s="77" t="s">
        <v>14</v>
      </c>
      <c r="U66" s="77" t="s">
        <v>14</v>
      </c>
      <c r="V66" s="322" t="s">
        <v>14</v>
      </c>
      <c r="W66" s="77" t="s">
        <v>14</v>
      </c>
      <c r="X66" s="77" t="s">
        <v>14</v>
      </c>
      <c r="Y66" s="322" t="s">
        <v>14</v>
      </c>
      <c r="Z66" s="77" t="s">
        <v>14</v>
      </c>
      <c r="AA66" s="77" t="s">
        <v>14</v>
      </c>
      <c r="AB66" s="77" t="s">
        <v>14</v>
      </c>
      <c r="AC66" s="77" t="s">
        <v>14</v>
      </c>
      <c r="AD66" s="77" t="s">
        <v>14</v>
      </c>
      <c r="AE66" s="77" t="s">
        <v>14</v>
      </c>
      <c r="AF66" s="77" t="s">
        <v>14</v>
      </c>
      <c r="AG66" s="322" t="s">
        <v>14</v>
      </c>
      <c r="AH66" s="77" t="s">
        <v>14</v>
      </c>
      <c r="AI66" s="77" t="s">
        <v>14</v>
      </c>
      <c r="AJ66" s="77" t="s">
        <v>14</v>
      </c>
      <c r="AK66" s="322" t="s">
        <v>14</v>
      </c>
      <c r="AL66" s="77" t="s">
        <v>14</v>
      </c>
      <c r="AM66" s="77" t="s">
        <v>14</v>
      </c>
      <c r="AN66" s="77" t="s">
        <v>14</v>
      </c>
      <c r="AO66" s="322" t="s">
        <v>14</v>
      </c>
      <c r="AP66" s="7" t="s">
        <v>14</v>
      </c>
      <c r="AQ66" s="77" t="s">
        <v>14</v>
      </c>
      <c r="AR66" s="77" t="s">
        <v>14</v>
      </c>
      <c r="AS66" s="322" t="s">
        <v>14</v>
      </c>
      <c r="AT66" s="365" t="s">
        <v>14</v>
      </c>
      <c r="AU66" s="366"/>
      <c r="AV66" s="367"/>
      <c r="AW66" s="77" t="s">
        <v>14</v>
      </c>
      <c r="AX66" s="77" t="s">
        <v>14</v>
      </c>
      <c r="AY66" s="322" t="s">
        <v>14</v>
      </c>
      <c r="AZ66" s="77" t="s">
        <v>14</v>
      </c>
      <c r="BA66" s="77" t="s">
        <v>14</v>
      </c>
      <c r="BB66" s="77" t="s">
        <v>14</v>
      </c>
      <c r="BC66" s="77" t="s">
        <v>14</v>
      </c>
      <c r="BD66" s="322" t="s">
        <v>14</v>
      </c>
      <c r="BE66" s="77" t="s">
        <v>14</v>
      </c>
      <c r="BF66" s="78" t="s">
        <v>14</v>
      </c>
    </row>
    <row r="67" spans="1:58" ht="24.75" thickTop="1">
      <c r="A67" s="615" t="s">
        <v>137</v>
      </c>
      <c r="B67" s="99" t="s">
        <v>69</v>
      </c>
      <c r="C67" s="162">
        <v>3</v>
      </c>
      <c r="D67" s="101">
        <v>19</v>
      </c>
      <c r="E67" s="101">
        <f t="shared" ref="E67:E72" si="28">C67+D67</f>
        <v>22</v>
      </c>
      <c r="F67" s="101">
        <v>4</v>
      </c>
      <c r="G67" s="101">
        <v>18</v>
      </c>
      <c r="H67" s="101">
        <f t="shared" ref="H67:H72" si="29">F67+G67</f>
        <v>22</v>
      </c>
      <c r="I67" s="101">
        <v>2</v>
      </c>
      <c r="J67" s="101">
        <v>20</v>
      </c>
      <c r="K67" s="101">
        <f t="shared" ref="K67:K72" si="30">I67+J67</f>
        <v>22</v>
      </c>
      <c r="L67" s="101">
        <v>5</v>
      </c>
      <c r="M67" s="101">
        <v>1</v>
      </c>
      <c r="N67" s="323">
        <v>16</v>
      </c>
      <c r="O67" s="101">
        <f t="shared" ref="O67:O72" si="31">L67+M67+N67</f>
        <v>22</v>
      </c>
      <c r="P67" s="101">
        <v>5</v>
      </c>
      <c r="Q67" s="323">
        <v>4</v>
      </c>
      <c r="R67" s="101">
        <v>13</v>
      </c>
      <c r="S67" s="101">
        <f t="shared" ref="S67:S72" si="32">P67+Q67+R67</f>
        <v>22</v>
      </c>
      <c r="T67" s="101">
        <v>8</v>
      </c>
      <c r="U67" s="101">
        <v>7</v>
      </c>
      <c r="V67" s="323">
        <v>7</v>
      </c>
      <c r="W67" s="101">
        <f t="shared" ref="W67:W72" si="33">T67+U67+V67</f>
        <v>22</v>
      </c>
      <c r="X67" s="101">
        <v>3</v>
      </c>
      <c r="Y67" s="323">
        <v>15</v>
      </c>
      <c r="Z67" s="101">
        <v>1</v>
      </c>
      <c r="AA67" s="101">
        <v>0</v>
      </c>
      <c r="AB67" s="101">
        <v>1</v>
      </c>
      <c r="AC67" s="101">
        <v>2</v>
      </c>
      <c r="AD67" s="101">
        <v>0</v>
      </c>
      <c r="AE67" s="101">
        <f t="shared" ref="AE67:AE72" si="34">X67+Y67+Z67+AA67+AB67+AC67+AD67</f>
        <v>22</v>
      </c>
      <c r="AF67" s="101">
        <v>1</v>
      </c>
      <c r="AG67" s="323">
        <v>21</v>
      </c>
      <c r="AH67" s="101">
        <v>0</v>
      </c>
      <c r="AI67" s="101">
        <f t="shared" ref="AI67:AI72" si="35">AF67+AG67+AH67</f>
        <v>22</v>
      </c>
      <c r="AJ67" s="101">
        <v>3</v>
      </c>
      <c r="AK67" s="323">
        <v>3</v>
      </c>
      <c r="AL67" s="101">
        <v>16</v>
      </c>
      <c r="AM67" s="101">
        <f t="shared" ref="AM67:AM72" si="36">AJ67+AK67+AL67</f>
        <v>22</v>
      </c>
      <c r="AN67" s="101">
        <v>0</v>
      </c>
      <c r="AO67" s="323">
        <v>20</v>
      </c>
      <c r="AP67" s="101">
        <v>2</v>
      </c>
      <c r="AQ67" s="101">
        <f t="shared" ref="AQ67:AQ72" si="37">AN67+AO67+AP67</f>
        <v>22</v>
      </c>
      <c r="AR67" s="101">
        <v>1</v>
      </c>
      <c r="AS67" s="323">
        <v>21</v>
      </c>
      <c r="AT67" s="479">
        <v>0</v>
      </c>
      <c r="AU67" s="480"/>
      <c r="AV67" s="481"/>
      <c r="AW67" s="101">
        <f t="shared" ref="AW67:AW72" si="38">AR67+AS67+AT67</f>
        <v>22</v>
      </c>
      <c r="AX67" s="101">
        <v>2</v>
      </c>
      <c r="AY67" s="323">
        <v>14</v>
      </c>
      <c r="AZ67" s="101">
        <v>6</v>
      </c>
      <c r="BA67" s="101">
        <v>0</v>
      </c>
      <c r="BB67" s="101">
        <f t="shared" ref="BB67:BB72" si="39">AX67+AY67+AZ67+BA67</f>
        <v>22</v>
      </c>
      <c r="BC67" s="101">
        <v>7</v>
      </c>
      <c r="BD67" s="323">
        <v>2</v>
      </c>
      <c r="BE67" s="101">
        <v>13</v>
      </c>
      <c r="BF67" s="102">
        <f t="shared" ref="BF67:BF72" si="40">BC67+BD67+BE67</f>
        <v>22</v>
      </c>
    </row>
    <row r="68" spans="1:58" ht="36">
      <c r="A68" s="466"/>
      <c r="B68" s="100" t="s">
        <v>70</v>
      </c>
      <c r="C68" s="162">
        <v>29</v>
      </c>
      <c r="D68" s="101">
        <v>145</v>
      </c>
      <c r="E68" s="101">
        <f t="shared" si="28"/>
        <v>174</v>
      </c>
      <c r="F68" s="101">
        <v>35</v>
      </c>
      <c r="G68" s="101">
        <v>140</v>
      </c>
      <c r="H68" s="101">
        <f t="shared" si="29"/>
        <v>175</v>
      </c>
      <c r="I68" s="101">
        <v>38</v>
      </c>
      <c r="J68" s="101">
        <v>138</v>
      </c>
      <c r="K68" s="101">
        <f t="shared" si="30"/>
        <v>176</v>
      </c>
      <c r="L68" s="101">
        <v>32</v>
      </c>
      <c r="M68" s="101">
        <v>9</v>
      </c>
      <c r="N68" s="323">
        <v>135</v>
      </c>
      <c r="O68" s="101">
        <f t="shared" si="31"/>
        <v>176</v>
      </c>
      <c r="P68" s="101">
        <v>57</v>
      </c>
      <c r="Q68" s="323">
        <v>63</v>
      </c>
      <c r="R68" s="101">
        <v>56</v>
      </c>
      <c r="S68" s="101">
        <f t="shared" si="32"/>
        <v>176</v>
      </c>
      <c r="T68" s="101">
        <v>65</v>
      </c>
      <c r="U68" s="101">
        <v>46</v>
      </c>
      <c r="V68" s="323">
        <v>65</v>
      </c>
      <c r="W68" s="101">
        <f t="shared" si="33"/>
        <v>176</v>
      </c>
      <c r="X68" s="101">
        <v>15</v>
      </c>
      <c r="Y68" s="323">
        <v>110</v>
      </c>
      <c r="Z68" s="101">
        <v>30</v>
      </c>
      <c r="AA68" s="101">
        <v>8</v>
      </c>
      <c r="AB68" s="101">
        <v>5</v>
      </c>
      <c r="AC68" s="101">
        <v>5</v>
      </c>
      <c r="AD68" s="101">
        <v>3</v>
      </c>
      <c r="AE68" s="101">
        <f t="shared" si="34"/>
        <v>176</v>
      </c>
      <c r="AF68" s="101">
        <v>13</v>
      </c>
      <c r="AG68" s="323">
        <v>162</v>
      </c>
      <c r="AH68" s="101">
        <v>1</v>
      </c>
      <c r="AI68" s="101">
        <f t="shared" si="35"/>
        <v>176</v>
      </c>
      <c r="AJ68" s="101">
        <v>19</v>
      </c>
      <c r="AK68" s="323">
        <v>58</v>
      </c>
      <c r="AL68" s="101">
        <v>99</v>
      </c>
      <c r="AM68" s="101">
        <f t="shared" si="36"/>
        <v>176</v>
      </c>
      <c r="AN68" s="101">
        <v>7</v>
      </c>
      <c r="AO68" s="323">
        <v>150</v>
      </c>
      <c r="AP68" s="101">
        <v>19</v>
      </c>
      <c r="AQ68" s="101">
        <f t="shared" si="37"/>
        <v>176</v>
      </c>
      <c r="AR68" s="101">
        <v>0</v>
      </c>
      <c r="AS68" s="323">
        <v>176</v>
      </c>
      <c r="AT68" s="479">
        <v>0</v>
      </c>
      <c r="AU68" s="480"/>
      <c r="AV68" s="481"/>
      <c r="AW68" s="101">
        <f t="shared" si="38"/>
        <v>176</v>
      </c>
      <c r="AX68" s="101">
        <v>21</v>
      </c>
      <c r="AY68" s="323">
        <v>132</v>
      </c>
      <c r="AZ68" s="101">
        <v>23</v>
      </c>
      <c r="BA68" s="101">
        <v>0</v>
      </c>
      <c r="BB68" s="101">
        <f t="shared" si="39"/>
        <v>176</v>
      </c>
      <c r="BC68" s="101">
        <v>44</v>
      </c>
      <c r="BD68" s="323">
        <v>28</v>
      </c>
      <c r="BE68" s="101">
        <v>104</v>
      </c>
      <c r="BF68" s="102">
        <f t="shared" si="40"/>
        <v>176</v>
      </c>
    </row>
    <row r="69" spans="1:58" ht="36">
      <c r="A69" s="466"/>
      <c r="B69" s="100" t="s">
        <v>71</v>
      </c>
      <c r="C69" s="162">
        <v>97</v>
      </c>
      <c r="D69" s="101">
        <v>216</v>
      </c>
      <c r="E69" s="101">
        <f t="shared" si="28"/>
        <v>313</v>
      </c>
      <c r="F69" s="101">
        <v>131</v>
      </c>
      <c r="G69" s="101">
        <v>189</v>
      </c>
      <c r="H69" s="101">
        <f t="shared" si="29"/>
        <v>320</v>
      </c>
      <c r="I69" s="101">
        <v>92</v>
      </c>
      <c r="J69" s="101">
        <v>228</v>
      </c>
      <c r="K69" s="101">
        <f t="shared" si="30"/>
        <v>320</v>
      </c>
      <c r="L69" s="101">
        <v>49</v>
      </c>
      <c r="M69" s="101">
        <v>18</v>
      </c>
      <c r="N69" s="323">
        <v>253</v>
      </c>
      <c r="O69" s="101">
        <f t="shared" si="31"/>
        <v>320</v>
      </c>
      <c r="P69" s="101">
        <v>73</v>
      </c>
      <c r="Q69" s="323">
        <v>162</v>
      </c>
      <c r="R69" s="101">
        <v>85</v>
      </c>
      <c r="S69" s="101">
        <f t="shared" si="32"/>
        <v>320</v>
      </c>
      <c r="T69" s="101">
        <v>87</v>
      </c>
      <c r="U69" s="101">
        <v>65</v>
      </c>
      <c r="V69" s="323">
        <v>168</v>
      </c>
      <c r="W69" s="101">
        <f t="shared" si="33"/>
        <v>320</v>
      </c>
      <c r="X69" s="101">
        <v>9</v>
      </c>
      <c r="Y69" s="323">
        <v>255</v>
      </c>
      <c r="Z69" s="101">
        <v>35</v>
      </c>
      <c r="AA69" s="101">
        <v>8</v>
      </c>
      <c r="AB69" s="101">
        <v>2</v>
      </c>
      <c r="AC69" s="101">
        <v>8</v>
      </c>
      <c r="AD69" s="101">
        <v>3</v>
      </c>
      <c r="AE69" s="101">
        <f t="shared" si="34"/>
        <v>320</v>
      </c>
      <c r="AF69" s="101">
        <v>6</v>
      </c>
      <c r="AG69" s="323">
        <v>312</v>
      </c>
      <c r="AH69" s="101">
        <v>2</v>
      </c>
      <c r="AI69" s="101">
        <f t="shared" si="35"/>
        <v>320</v>
      </c>
      <c r="AJ69" s="101">
        <v>19</v>
      </c>
      <c r="AK69" s="323">
        <v>108</v>
      </c>
      <c r="AL69" s="101">
        <v>193</v>
      </c>
      <c r="AM69" s="101">
        <f t="shared" si="36"/>
        <v>320</v>
      </c>
      <c r="AN69" s="101">
        <v>6</v>
      </c>
      <c r="AO69" s="323">
        <v>292</v>
      </c>
      <c r="AP69" s="101">
        <v>22</v>
      </c>
      <c r="AQ69" s="101">
        <f t="shared" si="37"/>
        <v>320</v>
      </c>
      <c r="AR69" s="101">
        <v>1</v>
      </c>
      <c r="AS69" s="323">
        <v>314</v>
      </c>
      <c r="AT69" s="479">
        <v>5</v>
      </c>
      <c r="AU69" s="480"/>
      <c r="AV69" s="481"/>
      <c r="AW69" s="101">
        <f t="shared" si="38"/>
        <v>320</v>
      </c>
      <c r="AX69" s="101">
        <v>27</v>
      </c>
      <c r="AY69" s="323">
        <v>252</v>
      </c>
      <c r="AZ69" s="101">
        <v>41</v>
      </c>
      <c r="BA69" s="101">
        <v>0</v>
      </c>
      <c r="BB69" s="101">
        <f t="shared" si="39"/>
        <v>320</v>
      </c>
      <c r="BC69" s="101">
        <v>93</v>
      </c>
      <c r="BD69" s="323">
        <v>62</v>
      </c>
      <c r="BE69" s="101">
        <v>165</v>
      </c>
      <c r="BF69" s="102">
        <f t="shared" si="40"/>
        <v>320</v>
      </c>
    </row>
    <row r="70" spans="1:58" ht="39" customHeight="1">
      <c r="A70" s="466"/>
      <c r="B70" s="100" t="s">
        <v>72</v>
      </c>
      <c r="C70" s="162">
        <v>161</v>
      </c>
      <c r="D70" s="101">
        <v>200</v>
      </c>
      <c r="E70" s="101">
        <f t="shared" si="28"/>
        <v>361</v>
      </c>
      <c r="F70" s="101">
        <v>153</v>
      </c>
      <c r="G70" s="101">
        <v>212</v>
      </c>
      <c r="H70" s="101">
        <f t="shared" si="29"/>
        <v>365</v>
      </c>
      <c r="I70" s="101">
        <v>97</v>
      </c>
      <c r="J70" s="101">
        <v>266</v>
      </c>
      <c r="K70" s="101">
        <f t="shared" si="30"/>
        <v>363</v>
      </c>
      <c r="L70" s="101">
        <v>31</v>
      </c>
      <c r="M70" s="101">
        <v>16</v>
      </c>
      <c r="N70" s="323">
        <v>318</v>
      </c>
      <c r="O70" s="101">
        <f t="shared" si="31"/>
        <v>365</v>
      </c>
      <c r="P70" s="101">
        <v>71</v>
      </c>
      <c r="Q70" s="323">
        <v>204</v>
      </c>
      <c r="R70" s="101">
        <v>90</v>
      </c>
      <c r="S70" s="101">
        <f t="shared" si="32"/>
        <v>365</v>
      </c>
      <c r="T70" s="101">
        <v>59</v>
      </c>
      <c r="U70" s="101">
        <v>56</v>
      </c>
      <c r="V70" s="323">
        <v>250</v>
      </c>
      <c r="W70" s="101">
        <f t="shared" si="33"/>
        <v>365</v>
      </c>
      <c r="X70" s="101">
        <v>7</v>
      </c>
      <c r="Y70" s="323">
        <v>279</v>
      </c>
      <c r="Z70" s="101">
        <v>49</v>
      </c>
      <c r="AA70" s="101">
        <v>9</v>
      </c>
      <c r="AB70" s="101">
        <v>9</v>
      </c>
      <c r="AC70" s="101">
        <v>9</v>
      </c>
      <c r="AD70" s="101">
        <v>3</v>
      </c>
      <c r="AE70" s="101">
        <f t="shared" si="34"/>
        <v>365</v>
      </c>
      <c r="AF70" s="101">
        <v>5</v>
      </c>
      <c r="AG70" s="323">
        <v>359</v>
      </c>
      <c r="AH70" s="101">
        <v>1</v>
      </c>
      <c r="AI70" s="101">
        <f t="shared" si="35"/>
        <v>365</v>
      </c>
      <c r="AJ70" s="101">
        <v>13</v>
      </c>
      <c r="AK70" s="323">
        <v>150</v>
      </c>
      <c r="AL70" s="101">
        <v>202</v>
      </c>
      <c r="AM70" s="101">
        <f t="shared" si="36"/>
        <v>365</v>
      </c>
      <c r="AN70" s="101">
        <v>7</v>
      </c>
      <c r="AO70" s="323">
        <v>316</v>
      </c>
      <c r="AP70" s="101">
        <v>42</v>
      </c>
      <c r="AQ70" s="101">
        <f t="shared" si="37"/>
        <v>365</v>
      </c>
      <c r="AR70" s="101">
        <v>2</v>
      </c>
      <c r="AS70" s="323">
        <v>360</v>
      </c>
      <c r="AT70" s="479">
        <v>3</v>
      </c>
      <c r="AU70" s="480"/>
      <c r="AV70" s="481"/>
      <c r="AW70" s="101">
        <f t="shared" si="38"/>
        <v>365</v>
      </c>
      <c r="AX70" s="101">
        <v>20</v>
      </c>
      <c r="AY70" s="323">
        <v>286</v>
      </c>
      <c r="AZ70" s="101">
        <v>55</v>
      </c>
      <c r="BA70" s="101">
        <v>4</v>
      </c>
      <c r="BB70" s="101">
        <f t="shared" si="39"/>
        <v>365</v>
      </c>
      <c r="BC70" s="101">
        <v>62</v>
      </c>
      <c r="BD70" s="323">
        <v>72</v>
      </c>
      <c r="BE70" s="101">
        <v>231</v>
      </c>
      <c r="BF70" s="102">
        <f t="shared" si="40"/>
        <v>365</v>
      </c>
    </row>
    <row r="71" spans="1:58" ht="25.5" customHeight="1">
      <c r="A71" s="466"/>
      <c r="B71" s="100" t="s">
        <v>73</v>
      </c>
      <c r="C71" s="162">
        <v>88</v>
      </c>
      <c r="D71" s="101">
        <v>28</v>
      </c>
      <c r="E71" s="101">
        <f t="shared" si="28"/>
        <v>116</v>
      </c>
      <c r="F71" s="101">
        <v>73</v>
      </c>
      <c r="G71" s="101">
        <v>42</v>
      </c>
      <c r="H71" s="101">
        <f t="shared" si="29"/>
        <v>115</v>
      </c>
      <c r="I71" s="101">
        <v>41</v>
      </c>
      <c r="J71" s="101">
        <v>73</v>
      </c>
      <c r="K71" s="101">
        <f t="shared" si="30"/>
        <v>114</v>
      </c>
      <c r="L71" s="101">
        <v>5</v>
      </c>
      <c r="M71" s="101">
        <v>6</v>
      </c>
      <c r="N71" s="323">
        <v>106</v>
      </c>
      <c r="O71" s="101">
        <f t="shared" si="31"/>
        <v>117</v>
      </c>
      <c r="P71" s="101">
        <v>16</v>
      </c>
      <c r="Q71" s="323">
        <v>72</v>
      </c>
      <c r="R71" s="101">
        <v>29</v>
      </c>
      <c r="S71" s="101">
        <f t="shared" si="32"/>
        <v>117</v>
      </c>
      <c r="T71" s="101">
        <v>11</v>
      </c>
      <c r="U71" s="101">
        <v>25</v>
      </c>
      <c r="V71" s="323">
        <v>81</v>
      </c>
      <c r="W71" s="101">
        <f t="shared" si="33"/>
        <v>117</v>
      </c>
      <c r="X71" s="101">
        <v>0</v>
      </c>
      <c r="Y71" s="323">
        <v>101</v>
      </c>
      <c r="Z71" s="101">
        <v>10</v>
      </c>
      <c r="AA71" s="101">
        <v>2</v>
      </c>
      <c r="AB71" s="101">
        <v>0</v>
      </c>
      <c r="AC71" s="101">
        <v>4</v>
      </c>
      <c r="AD71" s="101">
        <v>0</v>
      </c>
      <c r="AE71" s="101">
        <f t="shared" si="34"/>
        <v>117</v>
      </c>
      <c r="AF71" s="101">
        <v>0</v>
      </c>
      <c r="AG71" s="323">
        <v>117</v>
      </c>
      <c r="AH71" s="101">
        <v>0</v>
      </c>
      <c r="AI71" s="101">
        <f t="shared" si="35"/>
        <v>117</v>
      </c>
      <c r="AJ71" s="101">
        <v>0</v>
      </c>
      <c r="AK71" s="323">
        <v>64</v>
      </c>
      <c r="AL71" s="101">
        <v>53</v>
      </c>
      <c r="AM71" s="101">
        <f t="shared" si="36"/>
        <v>117</v>
      </c>
      <c r="AN71" s="101">
        <v>0</v>
      </c>
      <c r="AO71" s="323">
        <v>103</v>
      </c>
      <c r="AP71" s="101">
        <v>14</v>
      </c>
      <c r="AQ71" s="101">
        <f t="shared" si="37"/>
        <v>117</v>
      </c>
      <c r="AR71" s="101">
        <v>0</v>
      </c>
      <c r="AS71" s="323">
        <v>115</v>
      </c>
      <c r="AT71" s="479">
        <v>2</v>
      </c>
      <c r="AU71" s="480"/>
      <c r="AV71" s="481"/>
      <c r="AW71" s="101">
        <f t="shared" si="38"/>
        <v>117</v>
      </c>
      <c r="AX71" s="101">
        <v>2</v>
      </c>
      <c r="AY71" s="323">
        <v>92</v>
      </c>
      <c r="AZ71" s="101">
        <v>22</v>
      </c>
      <c r="BA71" s="101">
        <v>1</v>
      </c>
      <c r="BB71" s="101">
        <f t="shared" si="39"/>
        <v>117</v>
      </c>
      <c r="BC71" s="101">
        <v>16</v>
      </c>
      <c r="BD71" s="323">
        <v>35</v>
      </c>
      <c r="BE71" s="101">
        <v>66</v>
      </c>
      <c r="BF71" s="102">
        <f t="shared" si="40"/>
        <v>117</v>
      </c>
    </row>
    <row r="72" spans="1:58" ht="15.75" thickBot="1">
      <c r="A72" s="467"/>
      <c r="B72" s="158" t="s">
        <v>118</v>
      </c>
      <c r="C72" s="163">
        <v>378</v>
      </c>
      <c r="D72" s="103">
        <v>608</v>
      </c>
      <c r="E72" s="103">
        <f t="shared" si="28"/>
        <v>986</v>
      </c>
      <c r="F72" s="103">
        <v>396</v>
      </c>
      <c r="G72" s="103">
        <v>601</v>
      </c>
      <c r="H72" s="103">
        <f t="shared" si="29"/>
        <v>997</v>
      </c>
      <c r="I72" s="103">
        <v>270</v>
      </c>
      <c r="J72" s="103">
        <v>725</v>
      </c>
      <c r="K72" s="103">
        <f t="shared" si="30"/>
        <v>995</v>
      </c>
      <c r="L72" s="103">
        <v>122</v>
      </c>
      <c r="M72" s="103">
        <v>50</v>
      </c>
      <c r="N72" s="324">
        <v>828</v>
      </c>
      <c r="O72" s="103">
        <f t="shared" si="31"/>
        <v>1000</v>
      </c>
      <c r="P72" s="103">
        <v>222</v>
      </c>
      <c r="Q72" s="324">
        <v>505</v>
      </c>
      <c r="R72" s="103">
        <v>273</v>
      </c>
      <c r="S72" s="103">
        <f t="shared" si="32"/>
        <v>1000</v>
      </c>
      <c r="T72" s="103">
        <v>230</v>
      </c>
      <c r="U72" s="103">
        <v>199</v>
      </c>
      <c r="V72" s="324">
        <v>571</v>
      </c>
      <c r="W72" s="103">
        <f t="shared" si="33"/>
        <v>1000</v>
      </c>
      <c r="X72" s="103">
        <v>34</v>
      </c>
      <c r="Y72" s="324">
        <v>760</v>
      </c>
      <c r="Z72" s="103">
        <v>125</v>
      </c>
      <c r="AA72" s="103">
        <v>27</v>
      </c>
      <c r="AB72" s="103">
        <v>17</v>
      </c>
      <c r="AC72" s="103">
        <v>28</v>
      </c>
      <c r="AD72" s="103">
        <v>9</v>
      </c>
      <c r="AE72" s="103">
        <f t="shared" si="34"/>
        <v>1000</v>
      </c>
      <c r="AF72" s="103">
        <v>25</v>
      </c>
      <c r="AG72" s="324">
        <v>971</v>
      </c>
      <c r="AH72" s="103">
        <v>4</v>
      </c>
      <c r="AI72" s="103">
        <f t="shared" si="35"/>
        <v>1000</v>
      </c>
      <c r="AJ72" s="103">
        <v>54</v>
      </c>
      <c r="AK72" s="324">
        <v>383</v>
      </c>
      <c r="AL72" s="103">
        <v>563</v>
      </c>
      <c r="AM72" s="103">
        <f t="shared" si="36"/>
        <v>1000</v>
      </c>
      <c r="AN72" s="103">
        <v>20</v>
      </c>
      <c r="AO72" s="324">
        <v>881</v>
      </c>
      <c r="AP72" s="103">
        <v>99</v>
      </c>
      <c r="AQ72" s="103">
        <f t="shared" si="37"/>
        <v>1000</v>
      </c>
      <c r="AR72" s="103">
        <v>4</v>
      </c>
      <c r="AS72" s="324">
        <v>986</v>
      </c>
      <c r="AT72" s="463">
        <v>10</v>
      </c>
      <c r="AU72" s="464"/>
      <c r="AV72" s="465"/>
      <c r="AW72" s="103">
        <f t="shared" si="38"/>
        <v>1000</v>
      </c>
      <c r="AX72" s="103">
        <v>72</v>
      </c>
      <c r="AY72" s="324">
        <v>776</v>
      </c>
      <c r="AZ72" s="103">
        <v>147</v>
      </c>
      <c r="BA72" s="103">
        <v>5</v>
      </c>
      <c r="BB72" s="103">
        <f t="shared" si="39"/>
        <v>1000</v>
      </c>
      <c r="BC72" s="103">
        <v>222</v>
      </c>
      <c r="BD72" s="324">
        <v>199</v>
      </c>
      <c r="BE72" s="104">
        <v>579</v>
      </c>
      <c r="BF72" s="105">
        <f t="shared" si="40"/>
        <v>1000</v>
      </c>
    </row>
    <row r="73" spans="1:58" ht="15.75" thickTop="1">
      <c r="A73" s="239"/>
      <c r="B73" s="240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  <c r="AT73" s="242"/>
      <c r="AU73" s="242"/>
      <c r="AV73" s="242"/>
      <c r="AW73" s="241"/>
      <c r="AX73" s="241"/>
      <c r="AY73" s="241"/>
      <c r="AZ73" s="241"/>
      <c r="BA73" s="241"/>
      <c r="BB73" s="241"/>
      <c r="BC73" s="241"/>
      <c r="BD73" s="241"/>
      <c r="BE73" s="241"/>
      <c r="BF73" s="241"/>
    </row>
    <row r="74" spans="1:58">
      <c r="A74" s="1">
        <v>2013</v>
      </c>
      <c r="B74" s="3"/>
      <c r="C74" s="113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337"/>
      <c r="O74" s="241"/>
      <c r="P74" s="241"/>
      <c r="Q74" s="337"/>
      <c r="R74" s="241"/>
      <c r="S74" s="241"/>
      <c r="T74" s="241"/>
      <c r="U74" s="241"/>
      <c r="V74" s="337"/>
      <c r="W74" s="241"/>
      <c r="X74" s="241"/>
      <c r="Y74" s="337"/>
      <c r="Z74" s="241"/>
      <c r="AA74" s="241"/>
      <c r="AB74" s="241"/>
      <c r="AC74" s="241"/>
      <c r="AD74" s="241"/>
      <c r="AE74" s="241"/>
      <c r="AF74" s="241"/>
      <c r="AG74" s="337"/>
      <c r="AH74" s="241"/>
      <c r="AI74" s="241"/>
      <c r="AJ74" s="241"/>
      <c r="AK74" s="337"/>
      <c r="AL74" s="241"/>
      <c r="AM74" s="241"/>
      <c r="AN74" s="241"/>
      <c r="AO74" s="337"/>
      <c r="AP74" s="241"/>
      <c r="AQ74" s="241"/>
      <c r="AR74" s="241"/>
      <c r="AS74" s="337"/>
      <c r="AT74" s="242"/>
      <c r="AU74" s="242"/>
      <c r="AV74" s="242"/>
      <c r="AW74" s="241"/>
      <c r="AX74" s="241"/>
      <c r="AY74" s="337"/>
      <c r="AZ74" s="241"/>
      <c r="BA74" s="241"/>
      <c r="BB74" s="241"/>
      <c r="BC74" s="241"/>
      <c r="BD74" s="337"/>
      <c r="BE74" s="241"/>
      <c r="BF74" s="241"/>
    </row>
    <row r="75" spans="1:58">
      <c r="A75" s="1"/>
      <c r="B75" s="94" t="s">
        <v>119</v>
      </c>
      <c r="C75" s="3" t="s">
        <v>130</v>
      </c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337"/>
      <c r="O75" s="241"/>
      <c r="P75" s="241"/>
      <c r="Q75" s="337"/>
      <c r="R75" s="241"/>
      <c r="S75" s="241"/>
      <c r="T75" s="241"/>
      <c r="U75" s="241"/>
      <c r="V75" s="337"/>
      <c r="W75" s="241"/>
      <c r="X75" s="241"/>
      <c r="Y75" s="337"/>
      <c r="Z75" s="241"/>
      <c r="AA75" s="241"/>
      <c r="AB75" s="241"/>
      <c r="AC75" s="241"/>
      <c r="AD75" s="241"/>
      <c r="AE75" s="241"/>
      <c r="AF75" s="241"/>
      <c r="AG75" s="337"/>
      <c r="AH75" s="241"/>
      <c r="AI75" s="241"/>
      <c r="AJ75" s="241"/>
      <c r="AK75" s="337"/>
      <c r="AL75" s="241"/>
      <c r="AM75" s="241"/>
      <c r="AN75" s="241"/>
      <c r="AO75" s="337"/>
      <c r="AP75" s="241"/>
      <c r="AQ75" s="241"/>
      <c r="AR75" s="241"/>
      <c r="AS75" s="337"/>
      <c r="AT75" s="242"/>
      <c r="AU75" s="242"/>
      <c r="AV75" s="242"/>
      <c r="AW75" s="241"/>
      <c r="AX75" s="241"/>
      <c r="AY75" s="337"/>
      <c r="AZ75" s="241"/>
      <c r="BA75" s="241"/>
      <c r="BB75" s="241"/>
      <c r="BC75" s="241"/>
      <c r="BD75" s="337"/>
      <c r="BE75" s="241"/>
      <c r="BF75" s="241"/>
    </row>
    <row r="76" spans="1:58" ht="15.75" thickBot="1">
      <c r="A76" s="239"/>
      <c r="B76" s="240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337"/>
      <c r="O76" s="241"/>
      <c r="P76" s="241"/>
      <c r="Q76" s="337"/>
      <c r="R76" s="241"/>
      <c r="S76" s="241"/>
      <c r="T76" s="241"/>
      <c r="U76" s="241"/>
      <c r="V76" s="337"/>
      <c r="W76" s="241"/>
      <c r="X76" s="241"/>
      <c r="Y76" s="337"/>
      <c r="Z76" s="241"/>
      <c r="AA76" s="241"/>
      <c r="AB76" s="241"/>
      <c r="AC76" s="241"/>
      <c r="AD76" s="241"/>
      <c r="AE76" s="241"/>
      <c r="AF76" s="241"/>
      <c r="AG76" s="337"/>
      <c r="AH76" s="241"/>
      <c r="AI76" s="241"/>
      <c r="AJ76" s="241"/>
      <c r="AK76" s="337"/>
      <c r="AL76" s="241"/>
      <c r="AM76" s="241"/>
      <c r="AN76" s="241"/>
      <c r="AO76" s="337"/>
      <c r="AP76" s="241"/>
      <c r="AQ76" s="241"/>
      <c r="AR76" s="241"/>
      <c r="AS76" s="337"/>
      <c r="AT76" s="242"/>
      <c r="AU76" s="242"/>
      <c r="AV76" s="242"/>
      <c r="AW76" s="241"/>
      <c r="AX76" s="241"/>
      <c r="AY76" s="337"/>
      <c r="AZ76" s="241"/>
      <c r="BA76" s="241"/>
      <c r="BB76" s="241"/>
      <c r="BC76" s="241"/>
      <c r="BD76" s="337"/>
      <c r="BE76" s="241"/>
      <c r="BF76" s="241"/>
    </row>
    <row r="77" spans="1:58" ht="39" customHeight="1" thickTop="1">
      <c r="A77" s="473"/>
      <c r="B77" s="474"/>
      <c r="C77" s="353" t="s">
        <v>66</v>
      </c>
      <c r="D77" s="354"/>
      <c r="E77" s="355"/>
      <c r="F77" s="356" t="s">
        <v>65</v>
      </c>
      <c r="G77" s="354"/>
      <c r="H77" s="355"/>
      <c r="I77" s="356" t="s">
        <v>101</v>
      </c>
      <c r="J77" s="354"/>
      <c r="K77" s="355"/>
      <c r="L77" s="383" t="s">
        <v>102</v>
      </c>
      <c r="M77" s="384"/>
      <c r="N77" s="384"/>
      <c r="O77" s="385"/>
      <c r="P77" s="357" t="s">
        <v>103</v>
      </c>
      <c r="Q77" s="358"/>
      <c r="R77" s="358"/>
      <c r="S77" s="359"/>
      <c r="T77" s="346" t="s">
        <v>104</v>
      </c>
      <c r="U77" s="354"/>
      <c r="V77" s="354"/>
      <c r="W77" s="355"/>
      <c r="X77" s="346" t="s">
        <v>105</v>
      </c>
      <c r="Y77" s="347"/>
      <c r="Z77" s="347"/>
      <c r="AA77" s="347"/>
      <c r="AB77" s="347"/>
      <c r="AC77" s="347"/>
      <c r="AD77" s="347"/>
      <c r="AE77" s="348"/>
      <c r="AF77" s="360" t="s">
        <v>106</v>
      </c>
      <c r="AG77" s="360"/>
      <c r="AH77" s="360"/>
      <c r="AI77" s="360"/>
      <c r="AJ77" s="361" t="s">
        <v>109</v>
      </c>
      <c r="AK77" s="347"/>
      <c r="AL77" s="347"/>
      <c r="AM77" s="348"/>
      <c r="AN77" s="346" t="s">
        <v>111</v>
      </c>
      <c r="AO77" s="347"/>
      <c r="AP77" s="347"/>
      <c r="AQ77" s="348"/>
      <c r="AR77" s="346" t="s">
        <v>113</v>
      </c>
      <c r="AS77" s="468"/>
      <c r="AT77" s="468"/>
      <c r="AU77" s="468"/>
      <c r="AV77" s="468"/>
      <c r="AW77" s="469"/>
      <c r="AX77" s="346" t="s">
        <v>83</v>
      </c>
      <c r="AY77" s="347"/>
      <c r="AZ77" s="347"/>
      <c r="BA77" s="347"/>
      <c r="BB77" s="348"/>
      <c r="BC77" s="346" t="s">
        <v>84</v>
      </c>
      <c r="BD77" s="347"/>
      <c r="BE77" s="347"/>
      <c r="BF77" s="349"/>
    </row>
    <row r="78" spans="1:58" ht="72.75">
      <c r="A78" s="475"/>
      <c r="B78" s="476"/>
      <c r="C78" s="268" t="s">
        <v>1</v>
      </c>
      <c r="D78" s="75" t="s">
        <v>2</v>
      </c>
      <c r="E78" s="75" t="s">
        <v>0</v>
      </c>
      <c r="F78" s="75" t="s">
        <v>1</v>
      </c>
      <c r="G78" s="75" t="s">
        <v>2</v>
      </c>
      <c r="H78" s="75" t="s">
        <v>0</v>
      </c>
      <c r="I78" s="75" t="s">
        <v>1</v>
      </c>
      <c r="J78" s="75" t="s">
        <v>2</v>
      </c>
      <c r="K78" s="75" t="s">
        <v>0</v>
      </c>
      <c r="L78" s="75" t="s">
        <v>85</v>
      </c>
      <c r="M78" s="75" t="s">
        <v>1</v>
      </c>
      <c r="N78" s="267" t="s">
        <v>2</v>
      </c>
      <c r="O78" s="75" t="s">
        <v>0</v>
      </c>
      <c r="P78" s="75" t="s">
        <v>85</v>
      </c>
      <c r="Q78" s="267" t="s">
        <v>1</v>
      </c>
      <c r="R78" s="75" t="s">
        <v>2</v>
      </c>
      <c r="S78" s="75" t="s">
        <v>0</v>
      </c>
      <c r="T78" s="75" t="s">
        <v>85</v>
      </c>
      <c r="U78" s="75" t="s">
        <v>1</v>
      </c>
      <c r="V78" s="267" t="s">
        <v>2</v>
      </c>
      <c r="W78" s="75" t="s">
        <v>0</v>
      </c>
      <c r="X78" s="75" t="s">
        <v>85</v>
      </c>
      <c r="Y78" s="267" t="s">
        <v>86</v>
      </c>
      <c r="Z78" s="75" t="s">
        <v>87</v>
      </c>
      <c r="AA78" s="75" t="s">
        <v>88</v>
      </c>
      <c r="AB78" s="75" t="s">
        <v>89</v>
      </c>
      <c r="AC78" s="75" t="s">
        <v>90</v>
      </c>
      <c r="AD78" s="75" t="s">
        <v>91</v>
      </c>
      <c r="AE78" s="75" t="s">
        <v>0</v>
      </c>
      <c r="AF78" s="75" t="s">
        <v>85</v>
      </c>
      <c r="AG78" s="267" t="s">
        <v>3</v>
      </c>
      <c r="AH78" s="5" t="s">
        <v>36</v>
      </c>
      <c r="AI78" s="75" t="s">
        <v>0</v>
      </c>
      <c r="AJ78" s="75" t="s">
        <v>85</v>
      </c>
      <c r="AK78" s="267" t="s">
        <v>88</v>
      </c>
      <c r="AL78" s="75" t="s">
        <v>36</v>
      </c>
      <c r="AM78" s="75" t="s">
        <v>0</v>
      </c>
      <c r="AN78" s="75" t="s">
        <v>85</v>
      </c>
      <c r="AO78" s="267" t="s">
        <v>92</v>
      </c>
      <c r="AP78" s="5" t="s">
        <v>36</v>
      </c>
      <c r="AQ78" s="75" t="s">
        <v>0</v>
      </c>
      <c r="AR78" s="75" t="s">
        <v>85</v>
      </c>
      <c r="AS78" s="267" t="s">
        <v>108</v>
      </c>
      <c r="AT78" s="362" t="s">
        <v>91</v>
      </c>
      <c r="AU78" s="363"/>
      <c r="AV78" s="364"/>
      <c r="AW78" s="75" t="s">
        <v>0</v>
      </c>
      <c r="AX78" s="75" t="s">
        <v>85</v>
      </c>
      <c r="AY78" s="267" t="s">
        <v>115</v>
      </c>
      <c r="AZ78" s="75" t="s">
        <v>93</v>
      </c>
      <c r="BA78" s="75" t="s">
        <v>91</v>
      </c>
      <c r="BB78" s="75" t="s">
        <v>0</v>
      </c>
      <c r="BC78" s="75" t="s">
        <v>85</v>
      </c>
      <c r="BD78" s="267" t="s">
        <v>1</v>
      </c>
      <c r="BE78" s="75" t="s">
        <v>2</v>
      </c>
      <c r="BF78" s="76" t="s">
        <v>0</v>
      </c>
    </row>
    <row r="79" spans="1:58" ht="15.75" thickBot="1">
      <c r="A79" s="477"/>
      <c r="B79" s="478"/>
      <c r="C79" s="269" t="s">
        <v>14</v>
      </c>
      <c r="D79" s="77" t="s">
        <v>14</v>
      </c>
      <c r="E79" s="77" t="s">
        <v>14</v>
      </c>
      <c r="F79" s="77" t="s">
        <v>14</v>
      </c>
      <c r="G79" s="77" t="s">
        <v>14</v>
      </c>
      <c r="H79" s="77" t="s">
        <v>14</v>
      </c>
      <c r="I79" s="77" t="s">
        <v>14</v>
      </c>
      <c r="J79" s="77" t="s">
        <v>14</v>
      </c>
      <c r="K79" s="77" t="s">
        <v>14</v>
      </c>
      <c r="L79" s="77" t="s">
        <v>14</v>
      </c>
      <c r="M79" s="77" t="s">
        <v>14</v>
      </c>
      <c r="N79" s="322" t="s">
        <v>14</v>
      </c>
      <c r="O79" s="77" t="s">
        <v>14</v>
      </c>
      <c r="P79" s="77" t="s">
        <v>14</v>
      </c>
      <c r="Q79" s="322" t="s">
        <v>14</v>
      </c>
      <c r="R79" s="77" t="s">
        <v>14</v>
      </c>
      <c r="S79" s="77" t="s">
        <v>14</v>
      </c>
      <c r="T79" s="77" t="s">
        <v>14</v>
      </c>
      <c r="U79" s="77" t="s">
        <v>14</v>
      </c>
      <c r="V79" s="322" t="s">
        <v>14</v>
      </c>
      <c r="W79" s="77" t="s">
        <v>14</v>
      </c>
      <c r="X79" s="77" t="s">
        <v>14</v>
      </c>
      <c r="Y79" s="322" t="s">
        <v>14</v>
      </c>
      <c r="Z79" s="77" t="s">
        <v>14</v>
      </c>
      <c r="AA79" s="77" t="s">
        <v>14</v>
      </c>
      <c r="AB79" s="77" t="s">
        <v>14</v>
      </c>
      <c r="AC79" s="77" t="s">
        <v>14</v>
      </c>
      <c r="AD79" s="77" t="s">
        <v>14</v>
      </c>
      <c r="AE79" s="77" t="s">
        <v>14</v>
      </c>
      <c r="AF79" s="77" t="s">
        <v>14</v>
      </c>
      <c r="AG79" s="322" t="s">
        <v>14</v>
      </c>
      <c r="AH79" s="77" t="s">
        <v>14</v>
      </c>
      <c r="AI79" s="77" t="s">
        <v>14</v>
      </c>
      <c r="AJ79" s="77" t="s">
        <v>14</v>
      </c>
      <c r="AK79" s="322" t="s">
        <v>14</v>
      </c>
      <c r="AL79" s="77" t="s">
        <v>14</v>
      </c>
      <c r="AM79" s="77" t="s">
        <v>14</v>
      </c>
      <c r="AN79" s="77" t="s">
        <v>14</v>
      </c>
      <c r="AO79" s="322" t="s">
        <v>14</v>
      </c>
      <c r="AP79" s="7" t="s">
        <v>14</v>
      </c>
      <c r="AQ79" s="77" t="s">
        <v>14</v>
      </c>
      <c r="AR79" s="77" t="s">
        <v>14</v>
      </c>
      <c r="AS79" s="322" t="s">
        <v>14</v>
      </c>
      <c r="AT79" s="365" t="s">
        <v>14</v>
      </c>
      <c r="AU79" s="366"/>
      <c r="AV79" s="367"/>
      <c r="AW79" s="77" t="s">
        <v>14</v>
      </c>
      <c r="AX79" s="77" t="s">
        <v>14</v>
      </c>
      <c r="AY79" s="322" t="s">
        <v>14</v>
      </c>
      <c r="AZ79" s="77" t="s">
        <v>14</v>
      </c>
      <c r="BA79" s="77" t="s">
        <v>14</v>
      </c>
      <c r="BB79" s="77" t="s">
        <v>14</v>
      </c>
      <c r="BC79" s="77" t="s">
        <v>14</v>
      </c>
      <c r="BD79" s="322" t="s">
        <v>14</v>
      </c>
      <c r="BE79" s="77" t="s">
        <v>14</v>
      </c>
      <c r="BF79" s="78" t="s">
        <v>14</v>
      </c>
    </row>
    <row r="80" spans="1:58" ht="24.75" thickTop="1">
      <c r="A80" s="615" t="s">
        <v>137</v>
      </c>
      <c r="B80" s="99" t="s">
        <v>69</v>
      </c>
      <c r="C80" s="243">
        <v>0.92647058800000004</v>
      </c>
      <c r="D80" s="243">
        <v>5.9033008879999995</v>
      </c>
      <c r="E80" s="243">
        <f>C80+D80</f>
        <v>6.8297714759999995</v>
      </c>
      <c r="F80" s="243">
        <v>0.92647058800000004</v>
      </c>
      <c r="G80" s="243">
        <v>5.9033008879999995</v>
      </c>
      <c r="H80" s="243">
        <f>F80+G80</f>
        <v>6.8297714759999995</v>
      </c>
      <c r="I80" s="243">
        <v>0.92647058800000004</v>
      </c>
      <c r="J80" s="243">
        <v>5.9033008879999995</v>
      </c>
      <c r="K80" s="243">
        <f>I80+J80</f>
        <v>6.8297714759999995</v>
      </c>
      <c r="L80" s="243">
        <v>1.8529411760000001</v>
      </c>
      <c r="M80" s="243">
        <v>0</v>
      </c>
      <c r="N80" s="323">
        <v>4.9768302999999996</v>
      </c>
      <c r="O80" s="243">
        <v>6.8297714759999995</v>
      </c>
      <c r="P80" s="243">
        <v>4.0503597119999997</v>
      </c>
      <c r="Q80" s="323">
        <v>1.8529411760000001</v>
      </c>
      <c r="R80" s="243">
        <v>0.92647058800000004</v>
      </c>
      <c r="S80" s="243">
        <v>6.8297714759999995</v>
      </c>
      <c r="T80" s="243">
        <v>0</v>
      </c>
      <c r="U80" s="243">
        <v>4.9768302999999996</v>
      </c>
      <c r="V80" s="323">
        <v>1.8529411760000001</v>
      </c>
      <c r="W80" s="243">
        <v>6.8297714759999995</v>
      </c>
      <c r="X80" s="243">
        <v>0</v>
      </c>
      <c r="Y80" s="323">
        <v>5.9033008879999995</v>
      </c>
      <c r="Z80" s="243">
        <v>0.92647058800000004</v>
      </c>
      <c r="AA80" s="243">
        <v>0</v>
      </c>
      <c r="AB80" s="243">
        <v>0</v>
      </c>
      <c r="AC80" s="243">
        <v>0</v>
      </c>
      <c r="AD80" s="243">
        <v>0</v>
      </c>
      <c r="AE80" s="243">
        <v>6.8297714759999995</v>
      </c>
      <c r="AF80" s="243">
        <v>0</v>
      </c>
      <c r="AG80" s="323">
        <v>6.8297714759999995</v>
      </c>
      <c r="AH80" s="243">
        <v>0</v>
      </c>
      <c r="AI80" s="243">
        <v>6.8297714759999995</v>
      </c>
      <c r="AJ80" s="243">
        <v>0</v>
      </c>
      <c r="AK80" s="323">
        <v>0</v>
      </c>
      <c r="AL80" s="243">
        <v>6.8297714759999995</v>
      </c>
      <c r="AM80" s="243">
        <v>6.8297714759999995</v>
      </c>
      <c r="AN80" s="243">
        <v>0</v>
      </c>
      <c r="AO80" s="323">
        <v>6.8297714759999995</v>
      </c>
      <c r="AP80" s="243">
        <v>0</v>
      </c>
      <c r="AQ80" s="243">
        <v>6.8297714759999995</v>
      </c>
      <c r="AR80" s="243">
        <v>0</v>
      </c>
      <c r="AS80" s="323">
        <v>6.8297714759999995</v>
      </c>
      <c r="AT80" s="470">
        <v>0</v>
      </c>
      <c r="AU80" s="471"/>
      <c r="AV80" s="472"/>
      <c r="AW80" s="243">
        <v>6.8297714759999995</v>
      </c>
      <c r="AX80" s="243">
        <v>0</v>
      </c>
      <c r="AY80" s="323">
        <v>5.9033008879999995</v>
      </c>
      <c r="AZ80" s="243">
        <v>0.92647058800000004</v>
      </c>
      <c r="BA80" s="243">
        <v>0</v>
      </c>
      <c r="BB80" s="243">
        <v>6.8297714759999995</v>
      </c>
      <c r="BC80" s="243">
        <v>4.0503597119999997</v>
      </c>
      <c r="BD80" s="323">
        <v>0.92647058800000004</v>
      </c>
      <c r="BE80" s="243">
        <v>1.8529411760000001</v>
      </c>
      <c r="BF80" s="244">
        <v>6.8297714759999995</v>
      </c>
    </row>
    <row r="81" spans="1:58" ht="36">
      <c r="A81" s="466"/>
      <c r="B81" s="100" t="s">
        <v>70</v>
      </c>
      <c r="C81" s="245">
        <v>33.461707212000015</v>
      </c>
      <c r="D81" s="245">
        <v>83.513314530000045</v>
      </c>
      <c r="E81" s="245">
        <f t="shared" ref="E81:E85" si="41">C81+D81</f>
        <v>116.97502174200005</v>
      </c>
      <c r="F81" s="245">
        <v>26.63193573600001</v>
      </c>
      <c r="G81" s="245">
        <v>94.393445718000038</v>
      </c>
      <c r="H81" s="245">
        <f t="shared" ref="H81:H85" si="42">F81+G81</f>
        <v>121.02538145400004</v>
      </c>
      <c r="I81" s="245">
        <v>34.130270918000008</v>
      </c>
      <c r="J81" s="245">
        <v>86.895110536000033</v>
      </c>
      <c r="K81" s="245">
        <f t="shared" ref="K81:K85" si="43">I81+J81</f>
        <v>121.02538145400004</v>
      </c>
      <c r="L81" s="245">
        <v>13.057158710000003</v>
      </c>
      <c r="M81" s="245">
        <v>7.7562420639999994</v>
      </c>
      <c r="N81" s="323">
        <v>100.21198068000004</v>
      </c>
      <c r="O81" s="245">
        <v>121.02538145400005</v>
      </c>
      <c r="P81" s="245">
        <v>25.36098778800001</v>
      </c>
      <c r="Q81" s="323">
        <v>59.50984516800002</v>
      </c>
      <c r="R81" s="245">
        <v>36.154548498000018</v>
      </c>
      <c r="S81" s="245">
        <v>121.02538145400005</v>
      </c>
      <c r="T81" s="245">
        <v>34.301607322000017</v>
      </c>
      <c r="U81" s="245">
        <v>32.706573028000015</v>
      </c>
      <c r="V81" s="323">
        <v>54.01720110400003</v>
      </c>
      <c r="W81" s="245">
        <v>121.02538145400005</v>
      </c>
      <c r="X81" s="245">
        <v>10.622224306</v>
      </c>
      <c r="Y81" s="323">
        <v>76.941449936000041</v>
      </c>
      <c r="Z81" s="245">
        <v>7.4983351819999999</v>
      </c>
      <c r="AA81" s="245">
        <v>10.364317424000001</v>
      </c>
      <c r="AB81" s="245">
        <v>5.9033008879999995</v>
      </c>
      <c r="AC81" s="245">
        <v>5.6453940060000001</v>
      </c>
      <c r="AD81" s="245">
        <v>4.0503597119999997</v>
      </c>
      <c r="AE81" s="245">
        <v>121.02538145400005</v>
      </c>
      <c r="AF81" s="245">
        <v>13.488206548000001</v>
      </c>
      <c r="AG81" s="323">
        <v>107.53717490600005</v>
      </c>
      <c r="AH81" s="245">
        <v>0</v>
      </c>
      <c r="AI81" s="245">
        <v>121.02538145400005</v>
      </c>
      <c r="AJ81" s="245">
        <v>9.6091832400000001</v>
      </c>
      <c r="AK81" s="323">
        <v>39.775664924000012</v>
      </c>
      <c r="AL81" s="245">
        <v>71.640533290000036</v>
      </c>
      <c r="AM81" s="245">
        <v>121.02538145400005</v>
      </c>
      <c r="AN81" s="245">
        <v>1.8529411760000001</v>
      </c>
      <c r="AO81" s="323">
        <v>93.122497770000052</v>
      </c>
      <c r="AP81" s="245">
        <v>26.049942508000008</v>
      </c>
      <c r="AQ81" s="245">
        <v>121.02538145400005</v>
      </c>
      <c r="AR81" s="245">
        <v>0</v>
      </c>
      <c r="AS81" s="323">
        <v>121.02538145400005</v>
      </c>
      <c r="AT81" s="460">
        <v>0</v>
      </c>
      <c r="AU81" s="461"/>
      <c r="AV81" s="462"/>
      <c r="AW81" s="245">
        <v>121.02538145400005</v>
      </c>
      <c r="AX81" s="245">
        <v>7.4117647040000003</v>
      </c>
      <c r="AY81" s="323">
        <v>94.480016196000037</v>
      </c>
      <c r="AZ81" s="245">
        <v>19.133600554000001</v>
      </c>
      <c r="BA81" s="245">
        <v>0</v>
      </c>
      <c r="BB81" s="245">
        <v>121.02538145400005</v>
      </c>
      <c r="BC81" s="245">
        <v>30.079911206000013</v>
      </c>
      <c r="BD81" s="323">
        <v>32.124579800000006</v>
      </c>
      <c r="BE81" s="245">
        <v>58.820890448000036</v>
      </c>
      <c r="BF81" s="246">
        <v>121.02538145400005</v>
      </c>
    </row>
    <row r="82" spans="1:58" ht="36">
      <c r="A82" s="466"/>
      <c r="B82" s="100" t="s">
        <v>71</v>
      </c>
      <c r="C82" s="245">
        <v>123.60805937800005</v>
      </c>
      <c r="D82" s="245">
        <v>263.29200964999995</v>
      </c>
      <c r="E82" s="245">
        <f t="shared" si="41"/>
        <v>386.90006902800002</v>
      </c>
      <c r="F82" s="245">
        <v>183.72209334000007</v>
      </c>
      <c r="G82" s="245">
        <v>205.95738745200009</v>
      </c>
      <c r="H82" s="245">
        <f t="shared" si="42"/>
        <v>389.67948079200016</v>
      </c>
      <c r="I82" s="245">
        <v>100.42409911200004</v>
      </c>
      <c r="J82" s="245">
        <v>289.25538167999991</v>
      </c>
      <c r="K82" s="245">
        <f t="shared" si="43"/>
        <v>389.67948079199994</v>
      </c>
      <c r="L82" s="245">
        <v>58.24070177200003</v>
      </c>
      <c r="M82" s="245">
        <v>11.462124416000002</v>
      </c>
      <c r="N82" s="323">
        <v>319.97665460399941</v>
      </c>
      <c r="O82" s="245">
        <v>389.67948079199863</v>
      </c>
      <c r="P82" s="245">
        <v>87.003876580000025</v>
      </c>
      <c r="Q82" s="323">
        <v>196.86401797600007</v>
      </c>
      <c r="R82" s="245">
        <v>105.81158623600004</v>
      </c>
      <c r="S82" s="245">
        <v>389.67948079199863</v>
      </c>
      <c r="T82" s="245">
        <v>99.889698886000033</v>
      </c>
      <c r="U82" s="245">
        <v>99.602785464000036</v>
      </c>
      <c r="V82" s="323">
        <v>190.18699644200009</v>
      </c>
      <c r="W82" s="245">
        <v>389.67948079199863</v>
      </c>
      <c r="X82" s="245">
        <v>6.571864594</v>
      </c>
      <c r="Y82" s="323">
        <v>309.83126658599974</v>
      </c>
      <c r="Z82" s="245">
        <v>42.488897224000013</v>
      </c>
      <c r="AA82" s="245">
        <v>10.880131188000002</v>
      </c>
      <c r="AB82" s="245">
        <v>4.0503597119999997</v>
      </c>
      <c r="AC82" s="245">
        <v>7.7562420639999994</v>
      </c>
      <c r="AD82" s="245">
        <v>8.1007194239999993</v>
      </c>
      <c r="AE82" s="245">
        <v>389.67948079199863</v>
      </c>
      <c r="AF82" s="245">
        <v>1.8529411760000001</v>
      </c>
      <c r="AG82" s="323">
        <v>387.82653961599868</v>
      </c>
      <c r="AH82" s="245">
        <v>0</v>
      </c>
      <c r="AI82" s="245">
        <v>389.67948079199863</v>
      </c>
      <c r="AJ82" s="245">
        <v>21.913012318000007</v>
      </c>
      <c r="AK82" s="323">
        <v>158.51385549400007</v>
      </c>
      <c r="AL82" s="245">
        <v>209.25261298000009</v>
      </c>
      <c r="AM82" s="245">
        <v>389.67948079199863</v>
      </c>
      <c r="AN82" s="245">
        <v>4.9768302999999996</v>
      </c>
      <c r="AO82" s="323">
        <v>351.47845914799882</v>
      </c>
      <c r="AP82" s="245">
        <v>33.224191344000005</v>
      </c>
      <c r="AQ82" s="245">
        <v>389.67948079199863</v>
      </c>
      <c r="AR82" s="245">
        <v>0</v>
      </c>
      <c r="AS82" s="323">
        <v>373.99385570799876</v>
      </c>
      <c r="AT82" s="460">
        <v>15.685625084</v>
      </c>
      <c r="AU82" s="461"/>
      <c r="AV82" s="462"/>
      <c r="AW82" s="245">
        <v>389.67948079199863</v>
      </c>
      <c r="AX82" s="245">
        <v>19.973500664000007</v>
      </c>
      <c r="AY82" s="323">
        <v>311.78936470199955</v>
      </c>
      <c r="AZ82" s="245">
        <v>57.916615426000021</v>
      </c>
      <c r="BA82" s="245">
        <v>0</v>
      </c>
      <c r="BB82" s="245">
        <v>389.67948079199863</v>
      </c>
      <c r="BC82" s="245">
        <v>123.84737979800005</v>
      </c>
      <c r="BD82" s="323">
        <v>72.17673806800002</v>
      </c>
      <c r="BE82" s="245">
        <v>193.65536292600009</v>
      </c>
      <c r="BF82" s="246">
        <v>389.67948079199863</v>
      </c>
    </row>
    <row r="83" spans="1:58" ht="48">
      <c r="A83" s="466"/>
      <c r="B83" s="100" t="s">
        <v>72</v>
      </c>
      <c r="C83" s="245">
        <v>254.4125631580001</v>
      </c>
      <c r="D83" s="245">
        <v>271.15701775799999</v>
      </c>
      <c r="E83" s="245">
        <f t="shared" si="41"/>
        <v>525.56958091600006</v>
      </c>
      <c r="F83" s="245">
        <v>225.13357458600009</v>
      </c>
      <c r="G83" s="245">
        <v>304.48636604199976</v>
      </c>
      <c r="H83" s="245">
        <f t="shared" si="42"/>
        <v>529.61994062799988</v>
      </c>
      <c r="I83" s="245">
        <v>131.53744239800005</v>
      </c>
      <c r="J83" s="245">
        <v>398.08249822999869</v>
      </c>
      <c r="K83" s="245">
        <f t="shared" si="43"/>
        <v>529.61994062799874</v>
      </c>
      <c r="L83" s="245">
        <v>55.223774140000017</v>
      </c>
      <c r="M83" s="245">
        <v>26.823663154000002</v>
      </c>
      <c r="N83" s="323">
        <v>447.5725033339981</v>
      </c>
      <c r="O83" s="245">
        <v>529.61994062799749</v>
      </c>
      <c r="P83" s="245">
        <v>86.956283578000026</v>
      </c>
      <c r="Q83" s="323">
        <v>323.96444395599985</v>
      </c>
      <c r="R83" s="245">
        <v>118.69921309400004</v>
      </c>
      <c r="S83" s="245">
        <v>529.61994062799749</v>
      </c>
      <c r="T83" s="245">
        <v>77.06880244200002</v>
      </c>
      <c r="U83" s="245">
        <v>94.54118923800003</v>
      </c>
      <c r="V83" s="323">
        <v>358.00994894799965</v>
      </c>
      <c r="W83" s="245">
        <v>529.61994062799749</v>
      </c>
      <c r="X83" s="245">
        <v>9.6957537179999989</v>
      </c>
      <c r="Y83" s="323">
        <v>382.48163907199898</v>
      </c>
      <c r="Z83" s="245">
        <v>80.62373940400002</v>
      </c>
      <c r="AA83" s="245">
        <v>27.731547280000001</v>
      </c>
      <c r="AB83" s="245">
        <v>15.341147724000002</v>
      </c>
      <c r="AC83" s="245">
        <v>9.6957537179999989</v>
      </c>
      <c r="AD83" s="245">
        <v>4.0503597119999997</v>
      </c>
      <c r="AE83" s="245">
        <v>529.61994062799749</v>
      </c>
      <c r="AF83" s="245">
        <v>8.1007194239999993</v>
      </c>
      <c r="AG83" s="323">
        <v>521.51922120399752</v>
      </c>
      <c r="AH83" s="245">
        <v>0</v>
      </c>
      <c r="AI83" s="245">
        <v>529.61994062799749</v>
      </c>
      <c r="AJ83" s="245">
        <v>17.022752496000003</v>
      </c>
      <c r="AK83" s="323">
        <v>225.47805194600011</v>
      </c>
      <c r="AL83" s="245">
        <v>287.11913618600011</v>
      </c>
      <c r="AM83" s="245">
        <v>529.61994062799749</v>
      </c>
      <c r="AN83" s="245">
        <v>12.56173596</v>
      </c>
      <c r="AO83" s="323">
        <v>455.17599545599774</v>
      </c>
      <c r="AP83" s="245">
        <v>61.882209212000021</v>
      </c>
      <c r="AQ83" s="245">
        <v>529.61994062799749</v>
      </c>
      <c r="AR83" s="245">
        <v>0</v>
      </c>
      <c r="AS83" s="323">
        <v>524.90101720999746</v>
      </c>
      <c r="AT83" s="460">
        <v>4.7189234180000001</v>
      </c>
      <c r="AU83" s="461"/>
      <c r="AV83" s="462"/>
      <c r="AW83" s="245">
        <v>529.61994062799749</v>
      </c>
      <c r="AX83" s="245">
        <v>29.345168036000004</v>
      </c>
      <c r="AY83" s="323">
        <v>424.90616138399866</v>
      </c>
      <c r="AZ83" s="245">
        <v>66.341421196000027</v>
      </c>
      <c r="BA83" s="245">
        <v>9.0271900120000002</v>
      </c>
      <c r="BB83" s="245">
        <v>529.61994062799749</v>
      </c>
      <c r="BC83" s="245">
        <v>102.17368790000003</v>
      </c>
      <c r="BD83" s="323">
        <v>109.32073474800004</v>
      </c>
      <c r="BE83" s="245">
        <v>318.12551797999976</v>
      </c>
      <c r="BF83" s="246">
        <v>529.61994062799749</v>
      </c>
    </row>
    <row r="84" spans="1:58" ht="24">
      <c r="A84" s="466"/>
      <c r="B84" s="100" t="s">
        <v>73</v>
      </c>
      <c r="C84" s="245">
        <v>116.62734251200004</v>
      </c>
      <c r="D84" s="245">
        <v>53.218083022000009</v>
      </c>
      <c r="E84" s="245">
        <f t="shared" si="41"/>
        <v>169.84542553400004</v>
      </c>
      <c r="F84" s="245">
        <v>96.977928194000029</v>
      </c>
      <c r="G84" s="245">
        <v>68.817137628000012</v>
      </c>
      <c r="H84" s="245">
        <f t="shared" si="42"/>
        <v>165.79506582200003</v>
      </c>
      <c r="I84" s="245">
        <v>53.13151254400001</v>
      </c>
      <c r="J84" s="245">
        <v>112.66355327800004</v>
      </c>
      <c r="K84" s="245">
        <f t="shared" si="43"/>
        <v>165.79506582200005</v>
      </c>
      <c r="L84" s="245">
        <v>13.077549724000001</v>
      </c>
      <c r="M84" s="245">
        <v>11.893172254</v>
      </c>
      <c r="N84" s="323">
        <v>144.87470355600004</v>
      </c>
      <c r="O84" s="245">
        <v>169.84542553400007</v>
      </c>
      <c r="P84" s="245">
        <v>27.081570035999999</v>
      </c>
      <c r="Q84" s="323">
        <v>97.733062378000028</v>
      </c>
      <c r="R84" s="245">
        <v>45.030793120000006</v>
      </c>
      <c r="S84" s="245">
        <v>169.84542553400007</v>
      </c>
      <c r="T84" s="245">
        <v>9.953660600000001</v>
      </c>
      <c r="U84" s="245">
        <v>45.633177362000005</v>
      </c>
      <c r="V84" s="323">
        <v>114.25858757200004</v>
      </c>
      <c r="W84" s="245">
        <v>169.84542553400007</v>
      </c>
      <c r="X84" s="245">
        <v>0</v>
      </c>
      <c r="Y84" s="323">
        <v>149.52744751000006</v>
      </c>
      <c r="Z84" s="245">
        <v>10.622224306000001</v>
      </c>
      <c r="AA84" s="245">
        <v>3.7924528300000002</v>
      </c>
      <c r="AB84" s="245">
        <v>0</v>
      </c>
      <c r="AC84" s="245">
        <v>5.9033008879999995</v>
      </c>
      <c r="AD84" s="245">
        <v>0</v>
      </c>
      <c r="AE84" s="245">
        <v>169.84542553400007</v>
      </c>
      <c r="AF84" s="245">
        <v>0</v>
      </c>
      <c r="AG84" s="323">
        <v>169.84542553400007</v>
      </c>
      <c r="AH84" s="245">
        <v>0</v>
      </c>
      <c r="AI84" s="245">
        <v>169.84542553400007</v>
      </c>
      <c r="AJ84" s="245">
        <v>0</v>
      </c>
      <c r="AK84" s="323">
        <v>92.087668372000024</v>
      </c>
      <c r="AL84" s="245">
        <v>77.757757162000019</v>
      </c>
      <c r="AM84" s="245">
        <v>169.84542553400007</v>
      </c>
      <c r="AN84" s="245">
        <v>0</v>
      </c>
      <c r="AO84" s="323">
        <v>158.21016016200005</v>
      </c>
      <c r="AP84" s="245">
        <v>11.635265371999999</v>
      </c>
      <c r="AQ84" s="245">
        <v>169.84542553400007</v>
      </c>
      <c r="AR84" s="245">
        <v>0</v>
      </c>
      <c r="AS84" s="323">
        <v>168.91895494600007</v>
      </c>
      <c r="AT84" s="460">
        <v>0.92647058800000004</v>
      </c>
      <c r="AU84" s="461"/>
      <c r="AV84" s="462"/>
      <c r="AW84" s="245">
        <v>169.84542553400007</v>
      </c>
      <c r="AX84" s="245">
        <v>8.1007194239999993</v>
      </c>
      <c r="AY84" s="323">
        <v>137.03189101400005</v>
      </c>
      <c r="AZ84" s="245">
        <v>24.712815096</v>
      </c>
      <c r="BA84" s="245">
        <v>0</v>
      </c>
      <c r="BB84" s="245">
        <v>169.84542553400007</v>
      </c>
      <c r="BC84" s="245">
        <v>25.639285684000001</v>
      </c>
      <c r="BD84" s="323">
        <v>67.480010216000011</v>
      </c>
      <c r="BE84" s="245">
        <v>76.726129634000017</v>
      </c>
      <c r="BF84" s="246">
        <v>169.84542553400007</v>
      </c>
    </row>
    <row r="85" spans="1:58" ht="15.75" thickBot="1">
      <c r="A85" s="467"/>
      <c r="B85" s="158" t="s">
        <v>118</v>
      </c>
      <c r="C85" s="163">
        <v>529.03614284799733</v>
      </c>
      <c r="D85" s="103">
        <v>677.08372584799804</v>
      </c>
      <c r="E85" s="103">
        <f t="shared" si="41"/>
        <v>1206.1198686959954</v>
      </c>
      <c r="F85" s="103">
        <v>533.39200244399751</v>
      </c>
      <c r="G85" s="103">
        <v>679.55763772799821</v>
      </c>
      <c r="H85" s="103">
        <f t="shared" si="42"/>
        <v>1212.9496401719957</v>
      </c>
      <c r="I85" s="103">
        <v>320.1497955599994</v>
      </c>
      <c r="J85" s="103">
        <v>892.79984461200206</v>
      </c>
      <c r="K85" s="103">
        <f t="shared" si="43"/>
        <v>1212.9496401720014</v>
      </c>
      <c r="L85" s="103">
        <v>141.45212552200005</v>
      </c>
      <c r="M85" s="103">
        <v>57.935201888000016</v>
      </c>
      <c r="N85" s="324">
        <v>1017.6126724740043</v>
      </c>
      <c r="O85" s="103">
        <v>1216.9999998840076</v>
      </c>
      <c r="P85" s="103">
        <v>230.45307769400011</v>
      </c>
      <c r="Q85" s="324">
        <v>679.92431065399728</v>
      </c>
      <c r="R85" s="103">
        <v>306.62261153599991</v>
      </c>
      <c r="S85" s="103">
        <v>1216.9999998840076</v>
      </c>
      <c r="T85" s="103">
        <v>221.2137692500001</v>
      </c>
      <c r="U85" s="103">
        <v>277.46055539199978</v>
      </c>
      <c r="V85" s="324">
        <v>718.32567524199817</v>
      </c>
      <c r="W85" s="103">
        <v>1216.9999998840076</v>
      </c>
      <c r="X85" s="103">
        <v>26.88984261800001</v>
      </c>
      <c r="Y85" s="324">
        <v>924.68510399200227</v>
      </c>
      <c r="Z85" s="103">
        <v>142.15966670400005</v>
      </c>
      <c r="AA85" s="103">
        <v>52.768448722000024</v>
      </c>
      <c r="AB85" s="103">
        <v>25.294808324000009</v>
      </c>
      <c r="AC85" s="103">
        <v>29.000690676000012</v>
      </c>
      <c r="AD85" s="103">
        <v>16.201438847999999</v>
      </c>
      <c r="AE85" s="103">
        <v>1216.9999998840076</v>
      </c>
      <c r="AF85" s="103">
        <v>23.441867148000007</v>
      </c>
      <c r="AG85" s="324">
        <v>1193.5581327360073</v>
      </c>
      <c r="AH85" s="103">
        <v>0</v>
      </c>
      <c r="AI85" s="103">
        <v>1216.9999998840076</v>
      </c>
      <c r="AJ85" s="103">
        <v>48.544948054000017</v>
      </c>
      <c r="AK85" s="324">
        <v>515.855240735998</v>
      </c>
      <c r="AL85" s="103">
        <v>652.59981109399678</v>
      </c>
      <c r="AM85" s="103">
        <v>1216.9999998840076</v>
      </c>
      <c r="AN85" s="103">
        <v>19.391507436000005</v>
      </c>
      <c r="AO85" s="324">
        <v>1064.8168840120063</v>
      </c>
      <c r="AP85" s="103">
        <v>132.79160843600005</v>
      </c>
      <c r="AQ85" s="103">
        <v>1216.9999998840076</v>
      </c>
      <c r="AR85" s="103">
        <v>0</v>
      </c>
      <c r="AS85" s="324">
        <v>1195.6689807940074</v>
      </c>
      <c r="AT85" s="463">
        <v>21.331019090000005</v>
      </c>
      <c r="AU85" s="464"/>
      <c r="AV85" s="465"/>
      <c r="AW85" s="103">
        <v>1216.9999998840076</v>
      </c>
      <c r="AX85" s="103">
        <v>64.831152828000015</v>
      </c>
      <c r="AY85" s="324">
        <v>974.11073418400372</v>
      </c>
      <c r="AZ85" s="103">
        <v>169.03092286000006</v>
      </c>
      <c r="BA85" s="103">
        <v>9.0271900120000002</v>
      </c>
      <c r="BB85" s="103">
        <v>1216.9999998840076</v>
      </c>
      <c r="BC85" s="103">
        <v>285.79062429999976</v>
      </c>
      <c r="BD85" s="324">
        <v>282.0285334199998</v>
      </c>
      <c r="BE85" s="104">
        <v>649.18084216399723</v>
      </c>
      <c r="BF85" s="105">
        <v>1216.9999998840076</v>
      </c>
    </row>
    <row r="86" spans="1:58" ht="15.75" thickTop="1">
      <c r="A86" s="239"/>
      <c r="B86" s="240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337"/>
      <c r="O86" s="241"/>
      <c r="P86" s="241"/>
      <c r="Q86" s="337"/>
      <c r="R86" s="241"/>
      <c r="S86" s="241"/>
      <c r="T86" s="241"/>
      <c r="U86" s="241"/>
      <c r="V86" s="337"/>
      <c r="W86" s="241"/>
      <c r="X86" s="241"/>
      <c r="Y86" s="337"/>
      <c r="Z86" s="241"/>
      <c r="AA86" s="241"/>
      <c r="AB86" s="241"/>
      <c r="AC86" s="241"/>
      <c r="AD86" s="241"/>
      <c r="AE86" s="241"/>
      <c r="AF86" s="241"/>
      <c r="AG86" s="337"/>
      <c r="AH86" s="241"/>
      <c r="AI86" s="241"/>
      <c r="AJ86" s="241"/>
      <c r="AK86" s="337"/>
      <c r="AL86" s="241"/>
      <c r="AM86" s="241"/>
      <c r="AN86" s="241"/>
      <c r="AO86" s="337"/>
      <c r="AP86" s="241"/>
      <c r="AQ86" s="241"/>
      <c r="AR86" s="241"/>
      <c r="AS86" s="337"/>
      <c r="AT86" s="242"/>
      <c r="AU86" s="242"/>
      <c r="AV86" s="242"/>
      <c r="AW86" s="241"/>
      <c r="AX86" s="241"/>
      <c r="AY86" s="337"/>
      <c r="AZ86" s="241"/>
      <c r="BA86" s="241"/>
      <c r="BB86" s="241"/>
      <c r="BC86" s="241"/>
      <c r="BD86" s="337"/>
      <c r="BE86" s="241"/>
      <c r="BF86" s="241"/>
    </row>
    <row r="87" spans="1:58">
      <c r="A87" s="2" t="s">
        <v>15</v>
      </c>
    </row>
    <row r="88" spans="1:58" ht="17.25">
      <c r="A88" s="16" t="s">
        <v>24</v>
      </c>
    </row>
    <row r="89" spans="1:58" ht="17.25">
      <c r="A89" t="s">
        <v>16</v>
      </c>
    </row>
    <row r="90" spans="1:58" ht="17.25">
      <c r="A90" t="s">
        <v>17</v>
      </c>
    </row>
    <row r="91" spans="1:58" ht="17.25">
      <c r="A91" t="s">
        <v>63</v>
      </c>
    </row>
    <row r="92" spans="1:58" ht="17.25">
      <c r="A92" t="s">
        <v>22</v>
      </c>
    </row>
    <row r="93" spans="1:58" ht="17.25">
      <c r="A93" t="s">
        <v>25</v>
      </c>
    </row>
    <row r="94" spans="1:58" ht="17.25">
      <c r="A94" t="s">
        <v>33</v>
      </c>
    </row>
    <row r="95" spans="1:58" ht="17.25">
      <c r="A95" t="s">
        <v>35</v>
      </c>
    </row>
    <row r="96" spans="1:58" ht="17.25">
      <c r="A96" t="s">
        <v>38</v>
      </c>
    </row>
    <row r="97" spans="1:1" ht="17.25">
      <c r="A97" t="s">
        <v>41</v>
      </c>
    </row>
    <row r="98" spans="1:1" ht="17.25">
      <c r="A98" t="s">
        <v>44</v>
      </c>
    </row>
    <row r="99" spans="1:1" ht="17.25">
      <c r="A99" t="s">
        <v>53</v>
      </c>
    </row>
    <row r="100" spans="1:1" ht="17.25">
      <c r="A100" t="s">
        <v>55</v>
      </c>
    </row>
    <row r="102" spans="1:1">
      <c r="A102" t="s">
        <v>77</v>
      </c>
    </row>
    <row r="103" spans="1:1">
      <c r="A103" t="s">
        <v>68</v>
      </c>
    </row>
    <row r="105" spans="1:1">
      <c r="A105" s="2" t="s">
        <v>96</v>
      </c>
    </row>
    <row r="106" spans="1:1" ht="17.25">
      <c r="A106" t="s">
        <v>97</v>
      </c>
    </row>
    <row r="107" spans="1:1" ht="17.25">
      <c r="A107" t="s">
        <v>94</v>
      </c>
    </row>
    <row r="108" spans="1:1" ht="17.25">
      <c r="A108" t="s">
        <v>98</v>
      </c>
    </row>
    <row r="109" spans="1:1" ht="17.25">
      <c r="A109" t="s">
        <v>99</v>
      </c>
    </row>
    <row r="110" spans="1:1" ht="17.25">
      <c r="A110" t="s">
        <v>100</v>
      </c>
    </row>
    <row r="111" spans="1:1" ht="17.25">
      <c r="A111" t="s">
        <v>134</v>
      </c>
    </row>
    <row r="112" spans="1:1" ht="17.25">
      <c r="A112" t="s">
        <v>110</v>
      </c>
    </row>
    <row r="113" spans="1:1" ht="17.25">
      <c r="A113" t="s">
        <v>135</v>
      </c>
    </row>
    <row r="114" spans="1:1" ht="17.25">
      <c r="A114" t="s">
        <v>114</v>
      </c>
    </row>
    <row r="116" spans="1:1">
      <c r="A116" s="17" t="s">
        <v>95</v>
      </c>
    </row>
    <row r="117" spans="1:1">
      <c r="A117" t="s">
        <v>123</v>
      </c>
    </row>
    <row r="118" spans="1:1">
      <c r="A118" t="s">
        <v>117</v>
      </c>
    </row>
    <row r="119" spans="1:1">
      <c r="A119" s="17" t="s">
        <v>131</v>
      </c>
    </row>
    <row r="120" spans="1:1">
      <c r="A120" s="17"/>
    </row>
    <row r="121" spans="1:1">
      <c r="A121" s="2" t="s">
        <v>124</v>
      </c>
    </row>
  </sheetData>
  <mergeCells count="123">
    <mergeCell ref="T48:W48"/>
    <mergeCell ref="X48:AE48"/>
    <mergeCell ref="AT65:AV65"/>
    <mergeCell ref="AT66:AV66"/>
    <mergeCell ref="AT68:AV68"/>
    <mergeCell ref="AT69:AV69"/>
    <mergeCell ref="C4:E4"/>
    <mergeCell ref="F4:H4"/>
    <mergeCell ref="I4:K4"/>
    <mergeCell ref="L4:O4"/>
    <mergeCell ref="P4:S4"/>
    <mergeCell ref="AN20:AQ20"/>
    <mergeCell ref="AF20:AI20"/>
    <mergeCell ref="AJ20:AM20"/>
    <mergeCell ref="AR20:AW20"/>
    <mergeCell ref="AX4:BB4"/>
    <mergeCell ref="BC4:BF4"/>
    <mergeCell ref="BG4:BG5"/>
    <mergeCell ref="T4:W4"/>
    <mergeCell ref="X4:AE4"/>
    <mergeCell ref="AF4:AI4"/>
    <mergeCell ref="AJ4:AM4"/>
    <mergeCell ref="AN4:AQ4"/>
    <mergeCell ref="AR4:AW4"/>
    <mergeCell ref="A7:A15"/>
    <mergeCell ref="A20:B22"/>
    <mergeCell ref="C20:E20"/>
    <mergeCell ref="F20:H20"/>
    <mergeCell ref="I20:K20"/>
    <mergeCell ref="L20:O20"/>
    <mergeCell ref="P20:S20"/>
    <mergeCell ref="T20:W20"/>
    <mergeCell ref="X20:AE20"/>
    <mergeCell ref="A23:A28"/>
    <mergeCell ref="A36:A41"/>
    <mergeCell ref="A33:B35"/>
    <mergeCell ref="C33:E33"/>
    <mergeCell ref="F33:H33"/>
    <mergeCell ref="I33:K33"/>
    <mergeCell ref="L33:O33"/>
    <mergeCell ref="AR64:AW64"/>
    <mergeCell ref="AX64:BB64"/>
    <mergeCell ref="AN33:AQ33"/>
    <mergeCell ref="AR33:AW33"/>
    <mergeCell ref="AX33:BB33"/>
    <mergeCell ref="AT34:AV34"/>
    <mergeCell ref="P33:S33"/>
    <mergeCell ref="T33:W33"/>
    <mergeCell ref="X33:AE33"/>
    <mergeCell ref="AF33:AI33"/>
    <mergeCell ref="AJ33:AM33"/>
    <mergeCell ref="A48:B50"/>
    <mergeCell ref="C48:E48"/>
    <mergeCell ref="F48:H48"/>
    <mergeCell ref="I48:K48"/>
    <mergeCell ref="L48:O48"/>
    <mergeCell ref="P48:S48"/>
    <mergeCell ref="AX20:BB20"/>
    <mergeCell ref="BC20:BF20"/>
    <mergeCell ref="AT21:AV21"/>
    <mergeCell ref="AT22:AV22"/>
    <mergeCell ref="BC48:BF48"/>
    <mergeCell ref="AT27:AV27"/>
    <mergeCell ref="AT28:AV28"/>
    <mergeCell ref="AT23:AV23"/>
    <mergeCell ref="AT24:AV24"/>
    <mergeCell ref="AT25:AV25"/>
    <mergeCell ref="AT26:AV26"/>
    <mergeCell ref="AT35:AV35"/>
    <mergeCell ref="AT36:AV36"/>
    <mergeCell ref="AT37:AV37"/>
    <mergeCell ref="AT38:AV38"/>
    <mergeCell ref="AT39:AV39"/>
    <mergeCell ref="AT40:AV40"/>
    <mergeCell ref="AT41:AV41"/>
    <mergeCell ref="BC33:BF33"/>
    <mergeCell ref="AT70:AV70"/>
    <mergeCell ref="AT71:AV71"/>
    <mergeCell ref="AT72:AV72"/>
    <mergeCell ref="BC64:BF64"/>
    <mergeCell ref="BG48:BG49"/>
    <mergeCell ref="A51:A59"/>
    <mergeCell ref="A64:B66"/>
    <mergeCell ref="C64:E64"/>
    <mergeCell ref="F64:H64"/>
    <mergeCell ref="I64:K64"/>
    <mergeCell ref="L64:O64"/>
    <mergeCell ref="P64:S64"/>
    <mergeCell ref="T64:W64"/>
    <mergeCell ref="X64:AE64"/>
    <mergeCell ref="AF48:AI48"/>
    <mergeCell ref="AJ48:AM48"/>
    <mergeCell ref="AN48:AQ48"/>
    <mergeCell ref="AR48:AW48"/>
    <mergeCell ref="AX48:BB48"/>
    <mergeCell ref="AF64:AI64"/>
    <mergeCell ref="AJ64:AM64"/>
    <mergeCell ref="AN64:AQ64"/>
    <mergeCell ref="A67:A72"/>
    <mergeCell ref="AT67:AV67"/>
    <mergeCell ref="AT84:AV84"/>
    <mergeCell ref="AT85:AV85"/>
    <mergeCell ref="AX77:BB77"/>
    <mergeCell ref="BC77:BF77"/>
    <mergeCell ref="A80:A85"/>
    <mergeCell ref="C77:E77"/>
    <mergeCell ref="F77:H77"/>
    <mergeCell ref="I77:K77"/>
    <mergeCell ref="L77:O77"/>
    <mergeCell ref="P77:S77"/>
    <mergeCell ref="T77:W77"/>
    <mergeCell ref="X77:AE77"/>
    <mergeCell ref="AF77:AI77"/>
    <mergeCell ref="AJ77:AM77"/>
    <mergeCell ref="AN77:AQ77"/>
    <mergeCell ref="AR77:AW77"/>
    <mergeCell ref="AT78:AV78"/>
    <mergeCell ref="AT79:AV79"/>
    <mergeCell ref="AT80:AV80"/>
    <mergeCell ref="AT81:AV81"/>
    <mergeCell ref="AT82:AV82"/>
    <mergeCell ref="AT83:AV83"/>
    <mergeCell ref="A77:B7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00"/>
  <sheetViews>
    <sheetView topLeftCell="A82" workbookViewId="0">
      <selection activeCell="D2" sqref="D2"/>
    </sheetView>
  </sheetViews>
  <sheetFormatPr defaultRowHeight="15"/>
  <cols>
    <col min="1" max="1" width="12.42578125" customWidth="1"/>
    <col min="2" max="37" width="10.7109375" customWidth="1"/>
    <col min="38" max="38" width="12.7109375" customWidth="1"/>
    <col min="39" max="39" width="11.140625" customWidth="1"/>
    <col min="40" max="59" width="10.7109375" customWidth="1"/>
  </cols>
  <sheetData>
    <row r="1" spans="1:59">
      <c r="A1" s="1">
        <v>1965</v>
      </c>
      <c r="BG1" s="2"/>
    </row>
    <row r="2" spans="1:59">
      <c r="A2" s="1"/>
      <c r="B2" s="1" t="s">
        <v>116</v>
      </c>
      <c r="BG2" s="2"/>
    </row>
    <row r="3" spans="1:59" ht="15.75" thickBot="1">
      <c r="A3" s="1"/>
      <c r="BG3" s="2"/>
    </row>
    <row r="4" spans="1:59" ht="40.5" customHeight="1" thickTop="1">
      <c r="A4" s="416"/>
      <c r="B4" s="417"/>
      <c r="C4" s="400" t="s">
        <v>66</v>
      </c>
      <c r="D4" s="399"/>
      <c r="E4" s="399"/>
      <c r="F4" s="399" t="s">
        <v>65</v>
      </c>
      <c r="G4" s="399"/>
      <c r="H4" s="399"/>
      <c r="I4" s="399" t="s">
        <v>64</v>
      </c>
      <c r="J4" s="399"/>
      <c r="K4" s="399"/>
      <c r="L4" s="394" t="s">
        <v>20</v>
      </c>
      <c r="M4" s="395"/>
      <c r="N4" s="395"/>
      <c r="O4" s="396"/>
      <c r="P4" s="399" t="s">
        <v>21</v>
      </c>
      <c r="Q4" s="399"/>
      <c r="R4" s="399"/>
      <c r="S4" s="399"/>
      <c r="T4" s="394" t="s">
        <v>23</v>
      </c>
      <c r="U4" s="395"/>
      <c r="V4" s="395"/>
      <c r="W4" s="396"/>
      <c r="X4" s="394" t="s">
        <v>32</v>
      </c>
      <c r="Y4" s="395"/>
      <c r="Z4" s="395"/>
      <c r="AA4" s="395"/>
      <c r="AB4" s="395"/>
      <c r="AC4" s="395"/>
      <c r="AD4" s="395"/>
      <c r="AE4" s="396"/>
      <c r="AF4" s="394" t="s">
        <v>34</v>
      </c>
      <c r="AG4" s="395"/>
      <c r="AH4" s="395"/>
      <c r="AI4" s="396"/>
      <c r="AJ4" s="394" t="s">
        <v>37</v>
      </c>
      <c r="AK4" s="395"/>
      <c r="AL4" s="395"/>
      <c r="AM4" s="396"/>
      <c r="AN4" s="399" t="s">
        <v>40</v>
      </c>
      <c r="AO4" s="399"/>
      <c r="AP4" s="399"/>
      <c r="AQ4" s="399"/>
      <c r="AR4" s="394" t="s">
        <v>43</v>
      </c>
      <c r="AS4" s="395"/>
      <c r="AT4" s="395"/>
      <c r="AU4" s="395"/>
      <c r="AV4" s="395"/>
      <c r="AW4" s="396"/>
      <c r="AX4" s="394" t="s">
        <v>49</v>
      </c>
      <c r="AY4" s="395"/>
      <c r="AZ4" s="395"/>
      <c r="BA4" s="395"/>
      <c r="BB4" s="396"/>
      <c r="BC4" s="394" t="s">
        <v>54</v>
      </c>
      <c r="BD4" s="395"/>
      <c r="BE4" s="395"/>
      <c r="BF4" s="396"/>
      <c r="BG4" s="404" t="s">
        <v>0</v>
      </c>
    </row>
    <row r="5" spans="1:59" ht="60.75">
      <c r="A5" s="511"/>
      <c r="B5" s="419"/>
      <c r="C5" s="4" t="s">
        <v>1</v>
      </c>
      <c r="D5" s="5" t="s">
        <v>2</v>
      </c>
      <c r="E5" s="5" t="s">
        <v>0</v>
      </c>
      <c r="F5" s="5" t="s">
        <v>1</v>
      </c>
      <c r="G5" s="5" t="s">
        <v>2</v>
      </c>
      <c r="H5" s="5" t="s">
        <v>0</v>
      </c>
      <c r="I5" s="5" t="s">
        <v>1</v>
      </c>
      <c r="J5" s="5" t="s">
        <v>2</v>
      </c>
      <c r="K5" s="5" t="s">
        <v>0</v>
      </c>
      <c r="L5" s="5" t="s">
        <v>19</v>
      </c>
      <c r="M5" s="5" t="s">
        <v>1</v>
      </c>
      <c r="N5" s="267" t="s">
        <v>2</v>
      </c>
      <c r="O5" s="5" t="s">
        <v>0</v>
      </c>
      <c r="P5" s="5" t="s">
        <v>19</v>
      </c>
      <c r="Q5" s="267" t="s">
        <v>1</v>
      </c>
      <c r="R5" s="5" t="s">
        <v>2</v>
      </c>
      <c r="S5" s="5" t="s">
        <v>0</v>
      </c>
      <c r="T5" s="5" t="s">
        <v>19</v>
      </c>
      <c r="U5" s="5" t="s">
        <v>1</v>
      </c>
      <c r="V5" s="267" t="s">
        <v>2</v>
      </c>
      <c r="W5" s="5" t="s">
        <v>0</v>
      </c>
      <c r="X5" s="18" t="s">
        <v>19</v>
      </c>
      <c r="Y5" s="267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18" t="s">
        <v>0</v>
      </c>
      <c r="AF5" s="18" t="s">
        <v>19</v>
      </c>
      <c r="AG5" s="267" t="s">
        <v>3</v>
      </c>
      <c r="AH5" s="5" t="s">
        <v>36</v>
      </c>
      <c r="AI5" s="5" t="s">
        <v>0</v>
      </c>
      <c r="AJ5" s="5" t="s">
        <v>19</v>
      </c>
      <c r="AK5" s="267" t="s">
        <v>39</v>
      </c>
      <c r="AL5" s="5" t="s">
        <v>36</v>
      </c>
      <c r="AM5" s="5" t="s">
        <v>0</v>
      </c>
      <c r="AN5" s="5" t="s">
        <v>19</v>
      </c>
      <c r="AO5" s="267" t="s">
        <v>42</v>
      </c>
      <c r="AP5" s="5" t="s">
        <v>36</v>
      </c>
      <c r="AQ5" s="5" t="s">
        <v>0</v>
      </c>
      <c r="AR5" s="5" t="s">
        <v>19</v>
      </c>
      <c r="AS5" s="267" t="s">
        <v>45</v>
      </c>
      <c r="AT5" s="5" t="s">
        <v>46</v>
      </c>
      <c r="AU5" s="5" t="s">
        <v>47</v>
      </c>
      <c r="AV5" s="5" t="s">
        <v>48</v>
      </c>
      <c r="AW5" s="5" t="s">
        <v>0</v>
      </c>
      <c r="AX5" s="5" t="s">
        <v>19</v>
      </c>
      <c r="AY5" s="267" t="s">
        <v>50</v>
      </c>
      <c r="AZ5" s="5" t="s">
        <v>51</v>
      </c>
      <c r="BA5" s="5" t="s">
        <v>52</v>
      </c>
      <c r="BB5" s="5" t="s">
        <v>0</v>
      </c>
      <c r="BC5" s="18" t="s">
        <v>19</v>
      </c>
      <c r="BD5" s="267" t="s">
        <v>1</v>
      </c>
      <c r="BE5" s="5" t="s">
        <v>2</v>
      </c>
      <c r="BF5" s="33" t="s">
        <v>0</v>
      </c>
      <c r="BG5" s="405"/>
    </row>
    <row r="6" spans="1:59" ht="15.75" thickBot="1">
      <c r="A6" s="420"/>
      <c r="B6" s="421"/>
      <c r="C6" s="31" t="s">
        <v>4</v>
      </c>
      <c r="D6" s="72" t="s">
        <v>4</v>
      </c>
      <c r="E6" s="32" t="s">
        <v>4</v>
      </c>
      <c r="F6" s="32" t="s">
        <v>4</v>
      </c>
      <c r="G6" s="32" t="s">
        <v>4</v>
      </c>
      <c r="H6" s="32" t="s">
        <v>4</v>
      </c>
      <c r="I6" s="32" t="s">
        <v>4</v>
      </c>
      <c r="J6" s="32" t="s">
        <v>4</v>
      </c>
      <c r="K6" s="32" t="s">
        <v>4</v>
      </c>
      <c r="L6" s="32" t="s">
        <v>4</v>
      </c>
      <c r="M6" s="32" t="s">
        <v>4</v>
      </c>
      <c r="N6" s="273" t="s">
        <v>4</v>
      </c>
      <c r="O6" s="32" t="s">
        <v>4</v>
      </c>
      <c r="P6" s="32" t="s">
        <v>4</v>
      </c>
      <c r="Q6" s="273" t="s">
        <v>4</v>
      </c>
      <c r="R6" s="32" t="s">
        <v>4</v>
      </c>
      <c r="S6" s="32" t="s">
        <v>4</v>
      </c>
      <c r="T6" s="32" t="s">
        <v>4</v>
      </c>
      <c r="U6" s="32" t="s">
        <v>4</v>
      </c>
      <c r="V6" s="273" t="s">
        <v>4</v>
      </c>
      <c r="W6" s="32" t="s">
        <v>4</v>
      </c>
      <c r="X6" s="32" t="s">
        <v>4</v>
      </c>
      <c r="Y6" s="273" t="s">
        <v>4</v>
      </c>
      <c r="Z6" s="32" t="s">
        <v>4</v>
      </c>
      <c r="AA6" s="32" t="s">
        <v>4</v>
      </c>
      <c r="AB6" s="32" t="s">
        <v>4</v>
      </c>
      <c r="AC6" s="32" t="s">
        <v>4</v>
      </c>
      <c r="AD6" s="32" t="s">
        <v>4</v>
      </c>
      <c r="AE6" s="32" t="s">
        <v>4</v>
      </c>
      <c r="AF6" s="32" t="s">
        <v>4</v>
      </c>
      <c r="AG6" s="273" t="s">
        <v>4</v>
      </c>
      <c r="AH6" s="32" t="s">
        <v>4</v>
      </c>
      <c r="AI6" s="32" t="s">
        <v>4</v>
      </c>
      <c r="AJ6" s="32" t="s">
        <v>4</v>
      </c>
      <c r="AK6" s="273" t="s">
        <v>4</v>
      </c>
      <c r="AL6" s="32" t="s">
        <v>4</v>
      </c>
      <c r="AM6" s="32" t="s">
        <v>4</v>
      </c>
      <c r="AN6" s="32" t="s">
        <v>4</v>
      </c>
      <c r="AO6" s="273" t="s">
        <v>4</v>
      </c>
      <c r="AP6" s="32" t="s">
        <v>4</v>
      </c>
      <c r="AQ6" s="32" t="s">
        <v>4</v>
      </c>
      <c r="AR6" s="32" t="s">
        <v>4</v>
      </c>
      <c r="AS6" s="273" t="s">
        <v>4</v>
      </c>
      <c r="AT6" s="32" t="s">
        <v>4</v>
      </c>
      <c r="AU6" s="32" t="s">
        <v>4</v>
      </c>
      <c r="AV6" s="32" t="s">
        <v>4</v>
      </c>
      <c r="AW6" s="32" t="s">
        <v>4</v>
      </c>
      <c r="AX6" s="32" t="s">
        <v>4</v>
      </c>
      <c r="AY6" s="273" t="s">
        <v>4</v>
      </c>
      <c r="AZ6" s="32" t="s">
        <v>4</v>
      </c>
      <c r="BA6" s="32" t="s">
        <v>4</v>
      </c>
      <c r="BB6" s="32" t="s">
        <v>4</v>
      </c>
      <c r="BC6" s="32" t="s">
        <v>4</v>
      </c>
      <c r="BD6" s="273" t="s">
        <v>4</v>
      </c>
      <c r="BE6" s="32" t="s">
        <v>4</v>
      </c>
      <c r="BF6" s="32" t="s">
        <v>4</v>
      </c>
      <c r="BG6" s="19" t="s">
        <v>4</v>
      </c>
    </row>
    <row r="7" spans="1:59" ht="15.75" customHeight="1" thickTop="1">
      <c r="A7" s="535" t="s">
        <v>56</v>
      </c>
      <c r="B7" s="146" t="s">
        <v>13</v>
      </c>
      <c r="C7" s="20">
        <v>0.66666666666666674</v>
      </c>
      <c r="D7" s="21">
        <v>0.33333333333333331</v>
      </c>
      <c r="E7" s="35">
        <v>1</v>
      </c>
      <c r="F7" s="21">
        <v>0.23015873015873012</v>
      </c>
      <c r="G7" s="21">
        <v>0.76984126984126988</v>
      </c>
      <c r="H7" s="21">
        <v>1</v>
      </c>
      <c r="I7" s="21">
        <v>0.4285714285714286</v>
      </c>
      <c r="J7" s="21">
        <v>0.5714285714285714</v>
      </c>
      <c r="K7" s="21">
        <v>1</v>
      </c>
      <c r="L7" s="21">
        <v>0.30158730158730157</v>
      </c>
      <c r="M7" s="21">
        <v>9.9206349206349201E-2</v>
      </c>
      <c r="N7" s="293">
        <v>0.59920634920634919</v>
      </c>
      <c r="O7" s="21">
        <v>1</v>
      </c>
      <c r="P7" s="21">
        <v>0.19047619047619047</v>
      </c>
      <c r="Q7" s="293">
        <v>0.30952380952380953</v>
      </c>
      <c r="R7" s="22">
        <v>0.5</v>
      </c>
      <c r="S7" s="21">
        <v>1</v>
      </c>
      <c r="T7" s="21">
        <v>0.17063492063492064</v>
      </c>
      <c r="U7" s="21">
        <v>0.42460317460317459</v>
      </c>
      <c r="V7" s="293">
        <v>0.40476190476190477</v>
      </c>
      <c r="W7" s="21">
        <v>1</v>
      </c>
      <c r="X7" s="21">
        <v>0.30555555555555558</v>
      </c>
      <c r="Y7" s="293">
        <v>0.30555555555555558</v>
      </c>
      <c r="Z7" s="21">
        <v>3.5714285714285712E-2</v>
      </c>
      <c r="AA7" s="21">
        <v>0.17857142857142858</v>
      </c>
      <c r="AB7" s="21">
        <v>4.7619047619047616E-2</v>
      </c>
      <c r="AC7" s="21">
        <v>1.1904761904761904E-2</v>
      </c>
      <c r="AD7" s="21">
        <v>0.11507936507936507</v>
      </c>
      <c r="AE7" s="21">
        <v>1</v>
      </c>
      <c r="AF7" s="21">
        <v>0.17063492063492064</v>
      </c>
      <c r="AG7" s="293">
        <v>0.5</v>
      </c>
      <c r="AH7" s="21">
        <v>0.32936507936507936</v>
      </c>
      <c r="AI7" s="21">
        <v>1</v>
      </c>
      <c r="AJ7" s="21">
        <v>0.34126984126984128</v>
      </c>
      <c r="AK7" s="293">
        <v>0.26190476190476192</v>
      </c>
      <c r="AL7" s="21">
        <v>0.3968253968253968</v>
      </c>
      <c r="AM7" s="21">
        <v>1</v>
      </c>
      <c r="AN7" s="21">
        <v>0.17857142857142858</v>
      </c>
      <c r="AO7" s="293">
        <v>0.32936507936507936</v>
      </c>
      <c r="AP7" s="21">
        <v>0.49206349206349204</v>
      </c>
      <c r="AQ7" s="21">
        <v>1</v>
      </c>
      <c r="AR7" s="21">
        <v>4.3650793650793648E-2</v>
      </c>
      <c r="AS7" s="293">
        <v>1.5873015873015872E-2</v>
      </c>
      <c r="AT7" s="21">
        <v>0.79365079365079361</v>
      </c>
      <c r="AU7" s="21">
        <v>0.11507936507936507</v>
      </c>
      <c r="AV7" s="21">
        <v>3.1746031746031744E-2</v>
      </c>
      <c r="AW7" s="21">
        <v>1</v>
      </c>
      <c r="AX7" s="21">
        <v>1.984126984126984E-2</v>
      </c>
      <c r="AY7" s="293">
        <v>0.82539682539682535</v>
      </c>
      <c r="AZ7" s="21">
        <v>2.3809523809523808E-2</v>
      </c>
      <c r="BA7" s="21">
        <v>0.13095238095238096</v>
      </c>
      <c r="BB7" s="21">
        <v>1</v>
      </c>
      <c r="BC7" s="21">
        <v>3.968253968253968E-2</v>
      </c>
      <c r="BD7" s="293">
        <v>0.1626984126984127</v>
      </c>
      <c r="BE7" s="21">
        <v>0.79761904761904767</v>
      </c>
      <c r="BF7" s="21">
        <v>1</v>
      </c>
      <c r="BG7" s="23">
        <v>1</v>
      </c>
    </row>
    <row r="8" spans="1:59" ht="15" customHeight="1">
      <c r="A8" s="536"/>
      <c r="B8" s="147" t="s">
        <v>11</v>
      </c>
      <c r="C8" s="20">
        <v>0.82089552238805974</v>
      </c>
      <c r="D8" s="21">
        <v>0.17910447761194029</v>
      </c>
      <c r="E8" s="35">
        <v>1</v>
      </c>
      <c r="F8" s="21">
        <v>0.32587064676616917</v>
      </c>
      <c r="G8" s="21">
        <v>0.67412935323383083</v>
      </c>
      <c r="H8" s="21">
        <v>1</v>
      </c>
      <c r="I8" s="21">
        <v>0.43034825870646765</v>
      </c>
      <c r="J8" s="21">
        <v>0.56965174129353235</v>
      </c>
      <c r="K8" s="21">
        <v>1</v>
      </c>
      <c r="L8" s="21">
        <v>0.16417910447761194</v>
      </c>
      <c r="M8" s="21">
        <v>7.4626865671641784E-2</v>
      </c>
      <c r="N8" s="293">
        <v>0.76119402985074625</v>
      </c>
      <c r="O8" s="21">
        <v>1</v>
      </c>
      <c r="P8" s="21">
        <v>0.13184079601990051</v>
      </c>
      <c r="Q8" s="293">
        <v>0.58457711442786064</v>
      </c>
      <c r="R8" s="22">
        <v>0.28358208955223879</v>
      </c>
      <c r="S8" s="21">
        <v>1</v>
      </c>
      <c r="T8" s="21">
        <v>0.16417910447761194</v>
      </c>
      <c r="U8" s="21">
        <v>0.26865671641791045</v>
      </c>
      <c r="V8" s="293">
        <v>0.56716417910447758</v>
      </c>
      <c r="W8" s="21">
        <v>1</v>
      </c>
      <c r="X8" s="21">
        <v>0.11442786069651742</v>
      </c>
      <c r="Y8" s="293">
        <v>0.53980099502487566</v>
      </c>
      <c r="Z8" s="21">
        <v>5.4726368159203981E-2</v>
      </c>
      <c r="AA8" s="21">
        <v>0.13432835820895522</v>
      </c>
      <c r="AB8" s="21">
        <v>2.4875621890547265E-2</v>
      </c>
      <c r="AC8" s="21">
        <v>9.9502487562189053E-3</v>
      </c>
      <c r="AD8" s="21">
        <v>0.12189054726368159</v>
      </c>
      <c r="AE8" s="21">
        <v>1</v>
      </c>
      <c r="AF8" s="21">
        <v>8.45771144278607E-2</v>
      </c>
      <c r="AG8" s="293">
        <v>0.70398009950248752</v>
      </c>
      <c r="AH8" s="21">
        <v>0.21144278606965175</v>
      </c>
      <c r="AI8" s="21">
        <v>1</v>
      </c>
      <c r="AJ8" s="21">
        <v>0.24378109452736318</v>
      </c>
      <c r="AK8" s="293">
        <v>0.43781094527363185</v>
      </c>
      <c r="AL8" s="21">
        <v>0.31840796019900497</v>
      </c>
      <c r="AM8" s="21">
        <v>1</v>
      </c>
      <c r="AN8" s="21">
        <v>0.22885572139303484</v>
      </c>
      <c r="AO8" s="293">
        <v>0.35074626865671643</v>
      </c>
      <c r="AP8" s="21">
        <v>0.42039800995024873</v>
      </c>
      <c r="AQ8" s="21">
        <v>1</v>
      </c>
      <c r="AR8" s="21">
        <v>4.9751243781094526E-3</v>
      </c>
      <c r="AS8" s="293">
        <v>2.4875621890547265E-2</v>
      </c>
      <c r="AT8" s="21">
        <v>0.84825870646766166</v>
      </c>
      <c r="AU8" s="21">
        <v>6.4676616915422883E-2</v>
      </c>
      <c r="AV8" s="21">
        <v>5.721393034825871E-2</v>
      </c>
      <c r="AW8" s="21">
        <v>1</v>
      </c>
      <c r="AX8" s="21">
        <v>1.2437810945273632E-2</v>
      </c>
      <c r="AY8" s="293">
        <v>0.92786069651741299</v>
      </c>
      <c r="AZ8" s="21">
        <v>2.4875621890547263E-3</v>
      </c>
      <c r="BA8" s="21">
        <v>5.721393034825871E-2</v>
      </c>
      <c r="BB8" s="21">
        <v>1</v>
      </c>
      <c r="BC8" s="21">
        <v>0.12686567164179105</v>
      </c>
      <c r="BD8" s="293">
        <v>0.33333333333333331</v>
      </c>
      <c r="BE8" s="21">
        <v>0.53980099502487566</v>
      </c>
      <c r="BF8" s="21">
        <v>1</v>
      </c>
      <c r="BG8" s="23">
        <v>1</v>
      </c>
    </row>
    <row r="9" spans="1:59" ht="15" customHeight="1">
      <c r="A9" s="536"/>
      <c r="B9" s="147" t="s">
        <v>5</v>
      </c>
      <c r="C9" s="20">
        <v>0.77264653641207814</v>
      </c>
      <c r="D9" s="21">
        <v>0.22735346358792186</v>
      </c>
      <c r="E9" s="35">
        <v>1</v>
      </c>
      <c r="F9" s="21">
        <v>0.37655417406749558</v>
      </c>
      <c r="G9" s="21">
        <v>0.62344582593250442</v>
      </c>
      <c r="H9" s="21">
        <v>1</v>
      </c>
      <c r="I9" s="21">
        <v>0.46358792184724684</v>
      </c>
      <c r="J9" s="21">
        <v>0.53641207815275316</v>
      </c>
      <c r="K9" s="21">
        <v>1</v>
      </c>
      <c r="L9" s="21">
        <v>0.1492007104795737</v>
      </c>
      <c r="M9" s="21">
        <v>4.9733570159857902E-2</v>
      </c>
      <c r="N9" s="293">
        <v>0.80106571936056836</v>
      </c>
      <c r="O9" s="21">
        <v>1</v>
      </c>
      <c r="P9" s="21">
        <v>0.11722912966252221</v>
      </c>
      <c r="Q9" s="293">
        <v>0.57726465364120783</v>
      </c>
      <c r="R9" s="22">
        <v>0.30550621669626998</v>
      </c>
      <c r="S9" s="21">
        <v>1</v>
      </c>
      <c r="T9" s="21">
        <v>0.10124333925399645</v>
      </c>
      <c r="U9" s="21">
        <v>0.2433392539964476</v>
      </c>
      <c r="V9" s="293">
        <v>0.65541740674955595</v>
      </c>
      <c r="W9" s="21">
        <v>1</v>
      </c>
      <c r="X9" s="21">
        <v>0.1847246891651865</v>
      </c>
      <c r="Y9" s="293">
        <v>0.44760213143872113</v>
      </c>
      <c r="Z9" s="21">
        <v>3.1971580817051509E-2</v>
      </c>
      <c r="AA9" s="21">
        <v>0.13321492007104796</v>
      </c>
      <c r="AB9" s="21">
        <v>2.8419182948490232E-2</v>
      </c>
      <c r="AC9" s="21">
        <v>1.7761989342806393E-2</v>
      </c>
      <c r="AD9" s="21">
        <v>0.15630550621669628</v>
      </c>
      <c r="AE9" s="21">
        <v>1</v>
      </c>
      <c r="AF9" s="21">
        <v>0.14564831261101244</v>
      </c>
      <c r="AG9" s="293">
        <v>0.65541740674955595</v>
      </c>
      <c r="AH9" s="21">
        <v>0.19893428063943161</v>
      </c>
      <c r="AI9" s="21">
        <v>1</v>
      </c>
      <c r="AJ9" s="21">
        <v>0.25044404973357015</v>
      </c>
      <c r="AK9" s="293">
        <v>0.35346358792184723</v>
      </c>
      <c r="AL9" s="21">
        <v>0.39609236234458262</v>
      </c>
      <c r="AM9" s="21">
        <v>1</v>
      </c>
      <c r="AN9" s="21">
        <v>0.24156305506216696</v>
      </c>
      <c r="AO9" s="293">
        <v>0.30017761989342806</v>
      </c>
      <c r="AP9" s="21">
        <v>0.45825932504440497</v>
      </c>
      <c r="AQ9" s="21">
        <v>1</v>
      </c>
      <c r="AR9" s="21">
        <v>5.3285968028419185E-3</v>
      </c>
      <c r="AS9" s="293">
        <v>1.5985790408525755E-2</v>
      </c>
      <c r="AT9" s="21">
        <v>0.85968028419182951</v>
      </c>
      <c r="AU9" s="21">
        <v>8.5257548845470696E-2</v>
      </c>
      <c r="AV9" s="21">
        <v>3.3747779751332148E-2</v>
      </c>
      <c r="AW9" s="21">
        <v>1</v>
      </c>
      <c r="AX9" s="21">
        <v>1.7761989342806393E-2</v>
      </c>
      <c r="AY9" s="293">
        <v>0.92362344582593248</v>
      </c>
      <c r="AZ9" s="21">
        <v>1.7761989342806395E-3</v>
      </c>
      <c r="BA9" s="21">
        <v>5.6838365896980464E-2</v>
      </c>
      <c r="BB9" s="21">
        <v>1</v>
      </c>
      <c r="BC9" s="21">
        <v>0.15097690941385436</v>
      </c>
      <c r="BD9" s="293">
        <v>0.33570159857904086</v>
      </c>
      <c r="BE9" s="21">
        <v>0.51332149200710475</v>
      </c>
      <c r="BF9" s="21">
        <v>1</v>
      </c>
      <c r="BG9" s="23">
        <v>1</v>
      </c>
    </row>
    <row r="10" spans="1:59" ht="15.75" thickBot="1">
      <c r="A10" s="537"/>
      <c r="B10" s="24" t="s">
        <v>0</v>
      </c>
      <c r="C10" s="25">
        <v>0.76663927691043554</v>
      </c>
      <c r="D10" s="25">
        <v>0.23336072308956451</v>
      </c>
      <c r="E10" s="25">
        <v>1</v>
      </c>
      <c r="F10" s="25">
        <v>0.32949876746096962</v>
      </c>
      <c r="G10" s="25">
        <v>0.67050123253903038</v>
      </c>
      <c r="H10" s="25">
        <v>1</v>
      </c>
      <c r="I10" s="25">
        <v>0.44535743631881675</v>
      </c>
      <c r="J10" s="25">
        <v>0.55464256368118325</v>
      </c>
      <c r="K10" s="25">
        <v>1</v>
      </c>
      <c r="L10" s="25">
        <v>0.18570254724732949</v>
      </c>
      <c r="M10" s="25">
        <v>6.8200493015612165E-2</v>
      </c>
      <c r="N10" s="294">
        <v>0.74609695973705836</v>
      </c>
      <c r="O10" s="25">
        <v>1</v>
      </c>
      <c r="P10" s="25">
        <v>0.13722267871815941</v>
      </c>
      <c r="Q10" s="294">
        <v>0.52423993426458504</v>
      </c>
      <c r="R10" s="25">
        <v>0.33853738701725555</v>
      </c>
      <c r="S10" s="25">
        <v>1</v>
      </c>
      <c r="T10" s="25">
        <v>0.13640098603122433</v>
      </c>
      <c r="U10" s="25">
        <v>0.28923582580115037</v>
      </c>
      <c r="V10" s="294">
        <v>0.57436318816762533</v>
      </c>
      <c r="W10" s="25">
        <v>1</v>
      </c>
      <c r="X10" s="25">
        <v>0.18652423993426459</v>
      </c>
      <c r="Y10" s="294">
        <v>0.44864420706655711</v>
      </c>
      <c r="Z10" s="25">
        <v>4.0262941659819231E-2</v>
      </c>
      <c r="AA10" s="25">
        <v>0.142974527526705</v>
      </c>
      <c r="AB10" s="25">
        <v>3.1224322103533278E-2</v>
      </c>
      <c r="AC10" s="25">
        <v>1.3968775677896467E-2</v>
      </c>
      <c r="AD10" s="25">
        <v>0.13640098603122433</v>
      </c>
      <c r="AE10" s="25">
        <v>1</v>
      </c>
      <c r="AF10" s="25">
        <v>0.13064913722267871</v>
      </c>
      <c r="AG10" s="294">
        <v>0.63927691043549717</v>
      </c>
      <c r="AH10" s="25">
        <v>0.23007395234182415</v>
      </c>
      <c r="AI10" s="25">
        <v>1</v>
      </c>
      <c r="AJ10" s="25">
        <v>0.26705012325390304</v>
      </c>
      <c r="AK10" s="294">
        <v>0.36236647493837304</v>
      </c>
      <c r="AL10" s="25">
        <v>0.37058340180772392</v>
      </c>
      <c r="AM10" s="25">
        <v>1</v>
      </c>
      <c r="AN10" s="25">
        <v>0.22432210353327856</v>
      </c>
      <c r="AO10" s="294">
        <v>0.32292522596548889</v>
      </c>
      <c r="AP10" s="25">
        <v>0.45275267050123252</v>
      </c>
      <c r="AQ10" s="25">
        <v>1</v>
      </c>
      <c r="AR10" s="25">
        <v>1.314708299096138E-2</v>
      </c>
      <c r="AS10" s="294">
        <v>1.8898931799506986E-2</v>
      </c>
      <c r="AT10" s="25">
        <v>0.84223500410846341</v>
      </c>
      <c r="AU10" s="25">
        <v>8.4634346754313888E-2</v>
      </c>
      <c r="AV10" s="25">
        <v>4.1084634346754315E-2</v>
      </c>
      <c r="AW10" s="25">
        <v>1</v>
      </c>
      <c r="AX10" s="25">
        <v>1.6433853738701727E-2</v>
      </c>
      <c r="AY10" s="294">
        <v>0.90468364831552994</v>
      </c>
      <c r="AZ10" s="25">
        <v>6.5735414954806899E-3</v>
      </c>
      <c r="BA10" s="25">
        <v>7.2308956450287593E-2</v>
      </c>
      <c r="BB10" s="25">
        <v>1</v>
      </c>
      <c r="BC10" s="25">
        <v>0.11996713229252259</v>
      </c>
      <c r="BD10" s="294">
        <v>0.29909613804437141</v>
      </c>
      <c r="BE10" s="25">
        <v>0.58093672966310594</v>
      </c>
      <c r="BF10" s="25">
        <v>1</v>
      </c>
      <c r="BG10" s="26">
        <v>1</v>
      </c>
    </row>
    <row r="11" spans="1:59" ht="15" customHeight="1" thickTop="1"/>
    <row r="12" spans="1:59">
      <c r="A12" s="1">
        <v>2013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</row>
    <row r="13" spans="1:59">
      <c r="B13" s="1" t="s">
        <v>116</v>
      </c>
      <c r="C13" s="74"/>
      <c r="D13" s="3" t="s">
        <v>121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</row>
    <row r="14" spans="1:59" ht="15.75" thickBot="1">
      <c r="B14" s="3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</row>
    <row r="15" spans="1:59" ht="39.75" customHeight="1" thickTop="1">
      <c r="A15" s="538"/>
      <c r="B15" s="539"/>
      <c r="C15" s="353" t="s">
        <v>66</v>
      </c>
      <c r="D15" s="354"/>
      <c r="E15" s="355"/>
      <c r="F15" s="356" t="s">
        <v>65</v>
      </c>
      <c r="G15" s="354"/>
      <c r="H15" s="355"/>
      <c r="I15" s="356" t="s">
        <v>101</v>
      </c>
      <c r="J15" s="354"/>
      <c r="K15" s="355"/>
      <c r="L15" s="383" t="s">
        <v>102</v>
      </c>
      <c r="M15" s="384"/>
      <c r="N15" s="384"/>
      <c r="O15" s="385"/>
      <c r="P15" s="357" t="s">
        <v>103</v>
      </c>
      <c r="Q15" s="358"/>
      <c r="R15" s="358"/>
      <c r="S15" s="359"/>
      <c r="T15" s="346" t="s">
        <v>104</v>
      </c>
      <c r="U15" s="347"/>
      <c r="V15" s="347"/>
      <c r="W15" s="348"/>
      <c r="X15" s="346" t="s">
        <v>105</v>
      </c>
      <c r="Y15" s="347"/>
      <c r="Z15" s="347"/>
      <c r="AA15" s="347"/>
      <c r="AB15" s="347"/>
      <c r="AC15" s="347"/>
      <c r="AD15" s="347"/>
      <c r="AE15" s="348"/>
      <c r="AF15" s="346" t="s">
        <v>106</v>
      </c>
      <c r="AG15" s="347"/>
      <c r="AH15" s="347"/>
      <c r="AI15" s="550"/>
      <c r="AJ15" s="361" t="s">
        <v>109</v>
      </c>
      <c r="AK15" s="347"/>
      <c r="AL15" s="347"/>
      <c r="AM15" s="348"/>
      <c r="AN15" s="346" t="s">
        <v>111</v>
      </c>
      <c r="AO15" s="347"/>
      <c r="AP15" s="347"/>
      <c r="AQ15" s="348"/>
      <c r="AR15" s="346" t="s">
        <v>113</v>
      </c>
      <c r="AS15" s="347"/>
      <c r="AT15" s="347"/>
      <c r="AU15" s="347"/>
      <c r="AV15" s="347"/>
      <c r="AW15" s="348"/>
      <c r="AX15" s="346" t="s">
        <v>83</v>
      </c>
      <c r="AY15" s="347"/>
      <c r="AZ15" s="347"/>
      <c r="BA15" s="347"/>
      <c r="BB15" s="348"/>
      <c r="BC15" s="346" t="s">
        <v>84</v>
      </c>
      <c r="BD15" s="347"/>
      <c r="BE15" s="347"/>
      <c r="BF15" s="349"/>
    </row>
    <row r="16" spans="1:59" ht="72.75">
      <c r="A16" s="540"/>
      <c r="B16" s="541"/>
      <c r="C16" s="130" t="s">
        <v>1</v>
      </c>
      <c r="D16" s="75" t="s">
        <v>2</v>
      </c>
      <c r="E16" s="75" t="s">
        <v>0</v>
      </c>
      <c r="F16" s="75" t="s">
        <v>1</v>
      </c>
      <c r="G16" s="75" t="s">
        <v>2</v>
      </c>
      <c r="H16" s="75" t="s">
        <v>0</v>
      </c>
      <c r="I16" s="75" t="s">
        <v>1</v>
      </c>
      <c r="J16" s="75" t="s">
        <v>2</v>
      </c>
      <c r="K16" s="75" t="s">
        <v>0</v>
      </c>
      <c r="L16" s="75" t="s">
        <v>85</v>
      </c>
      <c r="M16" s="75" t="s">
        <v>1</v>
      </c>
      <c r="N16" s="267" t="s">
        <v>2</v>
      </c>
      <c r="O16" s="75" t="s">
        <v>0</v>
      </c>
      <c r="P16" s="75" t="s">
        <v>85</v>
      </c>
      <c r="Q16" s="267" t="s">
        <v>1</v>
      </c>
      <c r="R16" s="75" t="s">
        <v>2</v>
      </c>
      <c r="S16" s="75" t="s">
        <v>0</v>
      </c>
      <c r="T16" s="75" t="s">
        <v>85</v>
      </c>
      <c r="U16" s="75" t="s">
        <v>1</v>
      </c>
      <c r="V16" s="267" t="s">
        <v>2</v>
      </c>
      <c r="W16" s="75" t="s">
        <v>0</v>
      </c>
      <c r="X16" s="75" t="s">
        <v>85</v>
      </c>
      <c r="Y16" s="267" t="s">
        <v>86</v>
      </c>
      <c r="Z16" s="75" t="s">
        <v>87</v>
      </c>
      <c r="AA16" s="75" t="s">
        <v>88</v>
      </c>
      <c r="AB16" s="75" t="s">
        <v>89</v>
      </c>
      <c r="AC16" s="75" t="s">
        <v>90</v>
      </c>
      <c r="AD16" s="75" t="s">
        <v>91</v>
      </c>
      <c r="AE16" s="75" t="s">
        <v>0</v>
      </c>
      <c r="AF16" s="75" t="s">
        <v>85</v>
      </c>
      <c r="AG16" s="267" t="s">
        <v>3</v>
      </c>
      <c r="AH16" s="5" t="s">
        <v>36</v>
      </c>
      <c r="AI16" s="75" t="s">
        <v>0</v>
      </c>
      <c r="AJ16" s="75" t="s">
        <v>85</v>
      </c>
      <c r="AK16" s="267" t="s">
        <v>88</v>
      </c>
      <c r="AL16" s="75" t="s">
        <v>36</v>
      </c>
      <c r="AM16" s="75" t="s">
        <v>0</v>
      </c>
      <c r="AN16" s="75" t="s">
        <v>85</v>
      </c>
      <c r="AO16" s="267" t="s">
        <v>92</v>
      </c>
      <c r="AP16" s="5" t="s">
        <v>36</v>
      </c>
      <c r="AQ16" s="75" t="s">
        <v>0</v>
      </c>
      <c r="AR16" s="75" t="s">
        <v>85</v>
      </c>
      <c r="AS16" s="267" t="s">
        <v>108</v>
      </c>
      <c r="AT16" s="362" t="s">
        <v>91</v>
      </c>
      <c r="AU16" s="363"/>
      <c r="AV16" s="364"/>
      <c r="AW16" s="75" t="s">
        <v>0</v>
      </c>
      <c r="AX16" s="75" t="s">
        <v>85</v>
      </c>
      <c r="AY16" s="267" t="s">
        <v>115</v>
      </c>
      <c r="AZ16" s="75" t="s">
        <v>93</v>
      </c>
      <c r="BA16" s="75" t="s">
        <v>91</v>
      </c>
      <c r="BB16" s="75" t="s">
        <v>0</v>
      </c>
      <c r="BC16" s="75" t="s">
        <v>85</v>
      </c>
      <c r="BD16" s="267" t="s">
        <v>1</v>
      </c>
      <c r="BE16" s="75" t="s">
        <v>2</v>
      </c>
      <c r="BF16" s="76" t="s">
        <v>0</v>
      </c>
    </row>
    <row r="17" spans="1:58" ht="15.75" thickBot="1">
      <c r="A17" s="542"/>
      <c r="B17" s="543"/>
      <c r="C17" s="134" t="s">
        <v>4</v>
      </c>
      <c r="D17" s="72" t="s">
        <v>4</v>
      </c>
      <c r="E17" s="32" t="s">
        <v>4</v>
      </c>
      <c r="F17" s="32" t="s">
        <v>4</v>
      </c>
      <c r="G17" s="32" t="s">
        <v>4</v>
      </c>
      <c r="H17" s="32" t="s">
        <v>4</v>
      </c>
      <c r="I17" s="32" t="s">
        <v>4</v>
      </c>
      <c r="J17" s="32" t="s">
        <v>4</v>
      </c>
      <c r="K17" s="32" t="s">
        <v>4</v>
      </c>
      <c r="L17" s="32" t="s">
        <v>4</v>
      </c>
      <c r="M17" s="32" t="s">
        <v>4</v>
      </c>
      <c r="N17" s="273" t="s">
        <v>4</v>
      </c>
      <c r="O17" s="32" t="s">
        <v>4</v>
      </c>
      <c r="P17" s="32" t="s">
        <v>4</v>
      </c>
      <c r="Q17" s="273" t="s">
        <v>4</v>
      </c>
      <c r="R17" s="32" t="s">
        <v>4</v>
      </c>
      <c r="S17" s="32" t="s">
        <v>4</v>
      </c>
      <c r="T17" s="32" t="s">
        <v>4</v>
      </c>
      <c r="U17" s="32" t="s">
        <v>4</v>
      </c>
      <c r="V17" s="273" t="s">
        <v>4</v>
      </c>
      <c r="W17" s="32" t="s">
        <v>4</v>
      </c>
      <c r="X17" s="32" t="s">
        <v>4</v>
      </c>
      <c r="Y17" s="273" t="s">
        <v>4</v>
      </c>
      <c r="Z17" s="32" t="s">
        <v>4</v>
      </c>
      <c r="AA17" s="32" t="s">
        <v>4</v>
      </c>
      <c r="AB17" s="32" t="s">
        <v>4</v>
      </c>
      <c r="AC17" s="32" t="s">
        <v>4</v>
      </c>
      <c r="AD17" s="32" t="s">
        <v>4</v>
      </c>
      <c r="AE17" s="32" t="s">
        <v>4</v>
      </c>
      <c r="AF17" s="32" t="s">
        <v>4</v>
      </c>
      <c r="AG17" s="273" t="s">
        <v>4</v>
      </c>
      <c r="AH17" s="32" t="s">
        <v>4</v>
      </c>
      <c r="AI17" s="32" t="s">
        <v>4</v>
      </c>
      <c r="AJ17" s="32" t="s">
        <v>4</v>
      </c>
      <c r="AK17" s="273" t="s">
        <v>4</v>
      </c>
      <c r="AL17" s="32" t="s">
        <v>4</v>
      </c>
      <c r="AM17" s="32" t="s">
        <v>4</v>
      </c>
      <c r="AN17" s="32" t="s">
        <v>4</v>
      </c>
      <c r="AO17" s="273" t="s">
        <v>4</v>
      </c>
      <c r="AP17" s="32" t="s">
        <v>4</v>
      </c>
      <c r="AQ17" s="32" t="s">
        <v>4</v>
      </c>
      <c r="AR17" s="32" t="s">
        <v>4</v>
      </c>
      <c r="AS17" s="273" t="s">
        <v>4</v>
      </c>
      <c r="AT17" s="413" t="s">
        <v>4</v>
      </c>
      <c r="AU17" s="414"/>
      <c r="AV17" s="415"/>
      <c r="AW17" s="32" t="s">
        <v>4</v>
      </c>
      <c r="AX17" s="32" t="s">
        <v>4</v>
      </c>
      <c r="AY17" s="273" t="s">
        <v>4</v>
      </c>
      <c r="AZ17" s="32" t="s">
        <v>4</v>
      </c>
      <c r="BA17" s="32" t="s">
        <v>4</v>
      </c>
      <c r="BB17" s="32" t="s">
        <v>4</v>
      </c>
      <c r="BC17" s="32" t="s">
        <v>4</v>
      </c>
      <c r="BD17" s="273" t="s">
        <v>4</v>
      </c>
      <c r="BE17" s="32" t="s">
        <v>4</v>
      </c>
      <c r="BF17" s="88" t="s">
        <v>4</v>
      </c>
    </row>
    <row r="18" spans="1:58" ht="15.75" thickTop="1">
      <c r="A18" s="544" t="s">
        <v>116</v>
      </c>
      <c r="B18" s="85" t="s">
        <v>13</v>
      </c>
      <c r="C18" s="157">
        <v>0.32378223495702008</v>
      </c>
      <c r="D18" s="107">
        <v>0.67621776504297992</v>
      </c>
      <c r="E18" s="107">
        <v>1</v>
      </c>
      <c r="F18" s="107">
        <v>0.37215909090909088</v>
      </c>
      <c r="G18" s="107">
        <v>0.62784090909090906</v>
      </c>
      <c r="H18" s="107">
        <v>1</v>
      </c>
      <c r="I18" s="107">
        <v>0.25925925925925924</v>
      </c>
      <c r="J18" s="107">
        <v>0.7407407407407407</v>
      </c>
      <c r="K18" s="107">
        <v>1</v>
      </c>
      <c r="L18" s="107">
        <v>0.13636363636363635</v>
      </c>
      <c r="M18" s="107">
        <v>5.3977272727272728E-2</v>
      </c>
      <c r="N18" s="293">
        <v>0.80965909090909094</v>
      </c>
      <c r="O18" s="107">
        <v>1</v>
      </c>
      <c r="P18" s="107">
        <v>0.20454545454545456</v>
      </c>
      <c r="Q18" s="293">
        <v>0.51420454545454541</v>
      </c>
      <c r="R18" s="107">
        <v>0.28125</v>
      </c>
      <c r="S18" s="107">
        <v>1</v>
      </c>
      <c r="T18" s="107">
        <v>0.25852272727272729</v>
      </c>
      <c r="U18" s="107">
        <v>0.22159090909090909</v>
      </c>
      <c r="V18" s="293">
        <v>0.51988636363636365</v>
      </c>
      <c r="W18" s="107">
        <v>1</v>
      </c>
      <c r="X18" s="107">
        <v>3.4090909090909088E-2</v>
      </c>
      <c r="Y18" s="293">
        <v>0.77272727272727271</v>
      </c>
      <c r="Z18" s="107">
        <v>0.10227272727272728</v>
      </c>
      <c r="AA18" s="107">
        <v>2.2727272727272728E-2</v>
      </c>
      <c r="AB18" s="107">
        <v>1.9886363636363636E-2</v>
      </c>
      <c r="AC18" s="107">
        <v>4.5454545454545456E-2</v>
      </c>
      <c r="AD18" s="107">
        <v>2.840909090909091E-3</v>
      </c>
      <c r="AE18" s="107">
        <v>1</v>
      </c>
      <c r="AF18" s="107">
        <v>1.4204545454545454E-2</v>
      </c>
      <c r="AG18" s="293">
        <v>0.98579545454545459</v>
      </c>
      <c r="AH18" s="107">
        <v>0</v>
      </c>
      <c r="AI18" s="107">
        <v>1</v>
      </c>
      <c r="AJ18" s="107">
        <v>5.9659090909090912E-2</v>
      </c>
      <c r="AK18" s="293">
        <v>0.32102272727272729</v>
      </c>
      <c r="AL18" s="107">
        <v>0.61931818181818177</v>
      </c>
      <c r="AM18" s="107">
        <v>1</v>
      </c>
      <c r="AN18" s="107">
        <v>1.7045454545454544E-2</v>
      </c>
      <c r="AO18" s="293">
        <v>0.94602272727272729</v>
      </c>
      <c r="AP18" s="107">
        <v>3.6931818181818184E-2</v>
      </c>
      <c r="AQ18" s="107">
        <v>1</v>
      </c>
      <c r="AR18" s="107">
        <v>2.840909090909091E-3</v>
      </c>
      <c r="AS18" s="293">
        <v>0.98863636363636365</v>
      </c>
      <c r="AT18" s="454">
        <v>8.5227272727272721E-3</v>
      </c>
      <c r="AU18" s="455"/>
      <c r="AV18" s="456"/>
      <c r="AW18" s="107">
        <v>1</v>
      </c>
      <c r="AX18" s="107">
        <v>9.375E-2</v>
      </c>
      <c r="AY18" s="293">
        <v>0.77272727272727271</v>
      </c>
      <c r="AZ18" s="107">
        <v>0.13068181818181818</v>
      </c>
      <c r="BA18" s="107">
        <v>2.840909090909091E-3</v>
      </c>
      <c r="BB18" s="107">
        <v>1</v>
      </c>
      <c r="BC18" s="107">
        <v>0.23011363636363635</v>
      </c>
      <c r="BD18" s="293">
        <v>0.15625</v>
      </c>
      <c r="BE18" s="107">
        <v>0.61363636363636365</v>
      </c>
      <c r="BF18" s="119">
        <v>1</v>
      </c>
    </row>
    <row r="19" spans="1:58">
      <c r="A19" s="545"/>
      <c r="B19" s="86" t="s">
        <v>11</v>
      </c>
      <c r="C19" s="157">
        <v>0.3828125</v>
      </c>
      <c r="D19" s="107">
        <v>0.6171875</v>
      </c>
      <c r="E19" s="107">
        <v>1</v>
      </c>
      <c r="F19" s="107">
        <v>0.4296875</v>
      </c>
      <c r="G19" s="107">
        <v>0.5703125</v>
      </c>
      <c r="H19" s="107">
        <v>1</v>
      </c>
      <c r="I19" s="107">
        <v>0.25</v>
      </c>
      <c r="J19" s="107">
        <v>0.75</v>
      </c>
      <c r="K19" s="107">
        <v>1</v>
      </c>
      <c r="L19" s="107">
        <v>0.171875</v>
      </c>
      <c r="M19" s="107">
        <v>2.34375E-2</v>
      </c>
      <c r="N19" s="293">
        <v>0.8046875</v>
      </c>
      <c r="O19" s="107">
        <v>1</v>
      </c>
      <c r="P19" s="107">
        <v>0.21875</v>
      </c>
      <c r="Q19" s="293">
        <v>0.5234375</v>
      </c>
      <c r="R19" s="107">
        <v>0.2578125</v>
      </c>
      <c r="S19" s="107">
        <v>1</v>
      </c>
      <c r="T19" s="107">
        <v>0.2421875</v>
      </c>
      <c r="U19" s="107">
        <v>0.109375</v>
      </c>
      <c r="V19" s="293">
        <v>0.6484375</v>
      </c>
      <c r="W19" s="107">
        <v>1</v>
      </c>
      <c r="X19" s="107">
        <v>2.34375E-2</v>
      </c>
      <c r="Y19" s="293">
        <v>0.71875</v>
      </c>
      <c r="Z19" s="107">
        <v>0.1484375</v>
      </c>
      <c r="AA19" s="107">
        <v>7.03125E-2</v>
      </c>
      <c r="AB19" s="107">
        <v>2.34375E-2</v>
      </c>
      <c r="AC19" s="107">
        <v>1.5625E-2</v>
      </c>
      <c r="AD19" s="107">
        <v>0</v>
      </c>
      <c r="AE19" s="107">
        <v>1</v>
      </c>
      <c r="AF19" s="107">
        <v>2.34375E-2</v>
      </c>
      <c r="AG19" s="293">
        <v>0.9765625</v>
      </c>
      <c r="AH19" s="107">
        <v>0</v>
      </c>
      <c r="AI19" s="107">
        <v>1</v>
      </c>
      <c r="AJ19" s="107">
        <v>7.03125E-2</v>
      </c>
      <c r="AK19" s="293">
        <v>0.4765625</v>
      </c>
      <c r="AL19" s="107">
        <v>0.453125</v>
      </c>
      <c r="AM19" s="107">
        <v>1</v>
      </c>
      <c r="AN19" s="107">
        <v>1.5625E-2</v>
      </c>
      <c r="AO19" s="293">
        <v>0.796875</v>
      </c>
      <c r="AP19" s="107">
        <v>0.1875</v>
      </c>
      <c r="AQ19" s="107">
        <v>1</v>
      </c>
      <c r="AR19" s="107">
        <v>0</v>
      </c>
      <c r="AS19" s="293">
        <v>0.9765625</v>
      </c>
      <c r="AT19" s="454">
        <v>2.34375E-2</v>
      </c>
      <c r="AU19" s="455"/>
      <c r="AV19" s="456"/>
      <c r="AW19" s="107">
        <v>1</v>
      </c>
      <c r="AX19" s="107">
        <v>4.6875E-2</v>
      </c>
      <c r="AY19" s="293">
        <v>0.7578125</v>
      </c>
      <c r="AZ19" s="107">
        <v>0.1953125</v>
      </c>
      <c r="BA19" s="107">
        <v>0</v>
      </c>
      <c r="BB19" s="107">
        <v>1</v>
      </c>
      <c r="BC19" s="107">
        <v>0.3203125</v>
      </c>
      <c r="BD19" s="293">
        <v>0.1171875</v>
      </c>
      <c r="BE19" s="107">
        <v>0.5625</v>
      </c>
      <c r="BF19" s="119">
        <v>1</v>
      </c>
    </row>
    <row r="20" spans="1:58">
      <c r="A20" s="545"/>
      <c r="B20" s="174" t="s">
        <v>5</v>
      </c>
      <c r="C20" s="157">
        <v>0.49142857142857144</v>
      </c>
      <c r="D20" s="107">
        <v>0.50857142857142856</v>
      </c>
      <c r="E20" s="107">
        <v>1</v>
      </c>
      <c r="F20" s="107">
        <v>0.47159090909090912</v>
      </c>
      <c r="G20" s="107">
        <v>0.52840909090909094</v>
      </c>
      <c r="H20" s="107">
        <v>1</v>
      </c>
      <c r="I20" s="107">
        <v>0.30285714285714288</v>
      </c>
      <c r="J20" s="107">
        <v>0.69714285714285718</v>
      </c>
      <c r="K20" s="107">
        <v>1</v>
      </c>
      <c r="L20" s="107">
        <v>7.909604519774012E-2</v>
      </c>
      <c r="M20" s="107">
        <v>8.4745762711864403E-2</v>
      </c>
      <c r="N20" s="293">
        <v>0.83615819209039544</v>
      </c>
      <c r="O20" s="107">
        <v>1</v>
      </c>
      <c r="P20" s="107">
        <v>0.20903954802259886</v>
      </c>
      <c r="Q20" s="293">
        <v>0.55932203389830504</v>
      </c>
      <c r="R20" s="107">
        <v>0.23163841807909605</v>
      </c>
      <c r="S20" s="107">
        <v>1</v>
      </c>
      <c r="T20" s="107">
        <v>0.14689265536723164</v>
      </c>
      <c r="U20" s="107">
        <v>0.31638418079096048</v>
      </c>
      <c r="V20" s="293">
        <v>0.53672316384180796</v>
      </c>
      <c r="W20" s="107">
        <v>1</v>
      </c>
      <c r="X20" s="107">
        <v>2.2598870056497175E-2</v>
      </c>
      <c r="Y20" s="293">
        <v>0.75706214689265539</v>
      </c>
      <c r="Z20" s="107">
        <v>0.14689265536723164</v>
      </c>
      <c r="AA20" s="107">
        <v>1.6949152542372881E-2</v>
      </c>
      <c r="AB20" s="107">
        <v>1.6949152542372881E-2</v>
      </c>
      <c r="AC20" s="107">
        <v>1.6949152542372881E-2</v>
      </c>
      <c r="AD20" s="107">
        <v>2.2598870056497175E-2</v>
      </c>
      <c r="AE20" s="107">
        <v>1</v>
      </c>
      <c r="AF20" s="107">
        <v>2.2598870056497175E-2</v>
      </c>
      <c r="AG20" s="293">
        <v>0.97175141242937857</v>
      </c>
      <c r="AH20" s="107">
        <v>5.6497175141242938E-3</v>
      </c>
      <c r="AI20" s="107">
        <v>1</v>
      </c>
      <c r="AJ20" s="107">
        <v>3.3898305084745763E-2</v>
      </c>
      <c r="AK20" s="293">
        <v>0.43502824858757061</v>
      </c>
      <c r="AL20" s="107">
        <v>0.53107344632768361</v>
      </c>
      <c r="AM20" s="107">
        <v>1</v>
      </c>
      <c r="AN20" s="107">
        <v>3.3898305084745763E-2</v>
      </c>
      <c r="AO20" s="293">
        <v>0.85875706214689262</v>
      </c>
      <c r="AP20" s="107">
        <v>0.10734463276836158</v>
      </c>
      <c r="AQ20" s="107">
        <v>1</v>
      </c>
      <c r="AR20" s="107">
        <v>5.6497175141242938E-3</v>
      </c>
      <c r="AS20" s="293">
        <v>0.97740112994350281</v>
      </c>
      <c r="AT20" s="454">
        <v>1.6949152542372881E-2</v>
      </c>
      <c r="AU20" s="455"/>
      <c r="AV20" s="456"/>
      <c r="AW20" s="107">
        <v>1</v>
      </c>
      <c r="AX20" s="107">
        <v>5.0847457627118647E-2</v>
      </c>
      <c r="AY20" s="293">
        <v>0.83050847457627119</v>
      </c>
      <c r="AZ20" s="107">
        <v>0.10169491525423729</v>
      </c>
      <c r="BA20" s="107">
        <v>1.6949152542372881E-2</v>
      </c>
      <c r="BB20" s="107">
        <v>1</v>
      </c>
      <c r="BC20" s="107">
        <v>0.16384180790960451</v>
      </c>
      <c r="BD20" s="293">
        <v>0.34463276836158191</v>
      </c>
      <c r="BE20" s="107">
        <v>0.49152542372881358</v>
      </c>
      <c r="BF20" s="119">
        <v>1</v>
      </c>
    </row>
    <row r="21" spans="1:58" ht="15.75" thickBot="1">
      <c r="A21" s="546"/>
      <c r="B21" s="87" t="s">
        <v>0</v>
      </c>
      <c r="C21" s="118">
        <v>0.38036809815950923</v>
      </c>
      <c r="D21" s="118">
        <v>0.61963190184049077</v>
      </c>
      <c r="E21" s="118">
        <v>1</v>
      </c>
      <c r="F21" s="118">
        <v>0.41006097560975607</v>
      </c>
      <c r="G21" s="118">
        <v>0.58993902439024393</v>
      </c>
      <c r="H21" s="118">
        <v>1</v>
      </c>
      <c r="I21" s="118">
        <v>0.26911314984709478</v>
      </c>
      <c r="J21" s="118">
        <v>0.73088685015290522</v>
      </c>
      <c r="K21" s="118">
        <v>1</v>
      </c>
      <c r="L21" s="118">
        <v>0.12785388127853881</v>
      </c>
      <c r="M21" s="118">
        <v>5.6316590563165903E-2</v>
      </c>
      <c r="N21" s="294">
        <v>0.81582952815829524</v>
      </c>
      <c r="O21" s="118">
        <v>1</v>
      </c>
      <c r="P21" s="118">
        <v>0.20852359208523591</v>
      </c>
      <c r="Q21" s="294">
        <v>0.52815829528158298</v>
      </c>
      <c r="R21" s="118">
        <v>0.26331811263318111</v>
      </c>
      <c r="S21" s="118">
        <v>1</v>
      </c>
      <c r="T21" s="118">
        <v>0.22526636225266361</v>
      </c>
      <c r="U21" s="118">
        <v>0.22526636225266361</v>
      </c>
      <c r="V21" s="294">
        <v>0.54946727549467278</v>
      </c>
      <c r="W21" s="118">
        <v>1</v>
      </c>
      <c r="X21" s="118">
        <v>2.8919330289193301E-2</v>
      </c>
      <c r="Y21" s="294">
        <v>0.75799086757990863</v>
      </c>
      <c r="Z21" s="118">
        <v>0.12328767123287671</v>
      </c>
      <c r="AA21" s="118">
        <v>3.0441400304414001E-2</v>
      </c>
      <c r="AB21" s="118">
        <v>1.9786910197869101E-2</v>
      </c>
      <c r="AC21" s="118">
        <v>3.1963470319634701E-2</v>
      </c>
      <c r="AD21" s="118">
        <v>7.6103500761035003E-3</v>
      </c>
      <c r="AE21" s="118">
        <v>1</v>
      </c>
      <c r="AF21" s="118">
        <v>1.8264840182648401E-2</v>
      </c>
      <c r="AG21" s="294">
        <v>0.98021308980213084</v>
      </c>
      <c r="AH21" s="118">
        <v>1.5220700152207001E-3</v>
      </c>
      <c r="AI21" s="118">
        <v>1</v>
      </c>
      <c r="AJ21" s="118">
        <v>5.4794520547945202E-2</v>
      </c>
      <c r="AK21" s="294">
        <v>0.38203957382039572</v>
      </c>
      <c r="AL21" s="118">
        <v>0.56316590563165903</v>
      </c>
      <c r="AM21" s="118">
        <v>1</v>
      </c>
      <c r="AN21" s="118">
        <v>2.1308980213089801E-2</v>
      </c>
      <c r="AO21" s="294">
        <v>0.893455098934551</v>
      </c>
      <c r="AP21" s="118">
        <v>8.5235920852359204E-2</v>
      </c>
      <c r="AQ21" s="118">
        <v>1</v>
      </c>
      <c r="AR21" s="118">
        <v>3.0441400304414001E-3</v>
      </c>
      <c r="AS21" s="294">
        <v>0.98325722983257224</v>
      </c>
      <c r="AT21" s="547">
        <v>1.3698630136986301E-2</v>
      </c>
      <c r="AU21" s="548"/>
      <c r="AV21" s="549"/>
      <c r="AW21" s="118">
        <v>1</v>
      </c>
      <c r="AX21" s="118">
        <v>7.3059360730593603E-2</v>
      </c>
      <c r="AY21" s="294">
        <v>0.78538812785388123</v>
      </c>
      <c r="AZ21" s="118">
        <v>0.13546423135464231</v>
      </c>
      <c r="BA21" s="118">
        <v>6.0882800608828003E-3</v>
      </c>
      <c r="BB21" s="118">
        <v>1</v>
      </c>
      <c r="BC21" s="118">
        <v>0.22983257229832571</v>
      </c>
      <c r="BD21" s="294">
        <v>0.19939117199391171</v>
      </c>
      <c r="BE21" s="118">
        <v>0.57077625570776258</v>
      </c>
      <c r="BF21" s="120">
        <v>1</v>
      </c>
    </row>
    <row r="22" spans="1:58" ht="15.75" thickTop="1">
      <c r="A22" s="265"/>
      <c r="B22" s="266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3"/>
      <c r="AU22" s="253"/>
      <c r="AV22" s="253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</row>
    <row r="23" spans="1:58">
      <c r="A23" s="1">
        <v>2013</v>
      </c>
      <c r="B23" s="3"/>
      <c r="C23" s="113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6"/>
      <c r="AU23" s="256"/>
      <c r="AV23" s="256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</row>
    <row r="24" spans="1:58">
      <c r="A24" s="1"/>
      <c r="B24" s="1" t="s">
        <v>116</v>
      </c>
      <c r="D24" s="3" t="s">
        <v>128</v>
      </c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6"/>
      <c r="AU24" s="256"/>
      <c r="AV24" s="256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</row>
    <row r="25" spans="1:58" ht="15.75" thickBot="1">
      <c r="A25" s="254"/>
      <c r="B25" s="79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6"/>
      <c r="AU25" s="256"/>
      <c r="AV25" s="256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</row>
    <row r="26" spans="1:58" ht="40.5" customHeight="1" thickTop="1">
      <c r="A26" s="526"/>
      <c r="B26" s="527"/>
      <c r="C26" s="354" t="s">
        <v>66</v>
      </c>
      <c r="D26" s="354"/>
      <c r="E26" s="355"/>
      <c r="F26" s="356" t="s">
        <v>65</v>
      </c>
      <c r="G26" s="354"/>
      <c r="H26" s="355"/>
      <c r="I26" s="356" t="s">
        <v>101</v>
      </c>
      <c r="J26" s="354"/>
      <c r="K26" s="355"/>
      <c r="L26" s="383" t="s">
        <v>102</v>
      </c>
      <c r="M26" s="384"/>
      <c r="N26" s="384"/>
      <c r="O26" s="385"/>
      <c r="P26" s="357" t="s">
        <v>103</v>
      </c>
      <c r="Q26" s="358"/>
      <c r="R26" s="358"/>
      <c r="S26" s="359"/>
      <c r="T26" s="346" t="s">
        <v>104</v>
      </c>
      <c r="U26" s="354"/>
      <c r="V26" s="354"/>
      <c r="W26" s="355"/>
      <c r="X26" s="346" t="s">
        <v>105</v>
      </c>
      <c r="Y26" s="347"/>
      <c r="Z26" s="347"/>
      <c r="AA26" s="347"/>
      <c r="AB26" s="347"/>
      <c r="AC26" s="347"/>
      <c r="AD26" s="347"/>
      <c r="AE26" s="348"/>
      <c r="AF26" s="360" t="s">
        <v>106</v>
      </c>
      <c r="AG26" s="360"/>
      <c r="AH26" s="360"/>
      <c r="AI26" s="360"/>
      <c r="AJ26" s="361" t="s">
        <v>109</v>
      </c>
      <c r="AK26" s="347"/>
      <c r="AL26" s="347"/>
      <c r="AM26" s="348"/>
      <c r="AN26" s="346" t="s">
        <v>111</v>
      </c>
      <c r="AO26" s="347"/>
      <c r="AP26" s="347"/>
      <c r="AQ26" s="348"/>
      <c r="AR26" s="346" t="s">
        <v>113</v>
      </c>
      <c r="AS26" s="347"/>
      <c r="AT26" s="347"/>
      <c r="AU26" s="347"/>
      <c r="AV26" s="347"/>
      <c r="AW26" s="348"/>
      <c r="AX26" s="346" t="s">
        <v>83</v>
      </c>
      <c r="AY26" s="347"/>
      <c r="AZ26" s="347"/>
      <c r="BA26" s="347"/>
      <c r="BB26" s="348"/>
      <c r="BC26" s="346" t="s">
        <v>84</v>
      </c>
      <c r="BD26" s="347"/>
      <c r="BE26" s="347"/>
      <c r="BF26" s="349"/>
    </row>
    <row r="27" spans="1:58" ht="72.75">
      <c r="A27" s="528"/>
      <c r="B27" s="529"/>
      <c r="C27" s="249" t="s">
        <v>1</v>
      </c>
      <c r="D27" s="75" t="s">
        <v>2</v>
      </c>
      <c r="E27" s="75" t="s">
        <v>0</v>
      </c>
      <c r="F27" s="75" t="s">
        <v>1</v>
      </c>
      <c r="G27" s="75" t="s">
        <v>2</v>
      </c>
      <c r="H27" s="75" t="s">
        <v>0</v>
      </c>
      <c r="I27" s="75" t="s">
        <v>1</v>
      </c>
      <c r="J27" s="75" t="s">
        <v>2</v>
      </c>
      <c r="K27" s="75" t="s">
        <v>0</v>
      </c>
      <c r="L27" s="75" t="s">
        <v>85</v>
      </c>
      <c r="M27" s="75" t="s">
        <v>1</v>
      </c>
      <c r="N27" s="267" t="s">
        <v>2</v>
      </c>
      <c r="O27" s="75" t="s">
        <v>0</v>
      </c>
      <c r="P27" s="75" t="s">
        <v>85</v>
      </c>
      <c r="Q27" s="267" t="s">
        <v>1</v>
      </c>
      <c r="R27" s="75" t="s">
        <v>2</v>
      </c>
      <c r="S27" s="75" t="s">
        <v>0</v>
      </c>
      <c r="T27" s="75" t="s">
        <v>85</v>
      </c>
      <c r="U27" s="75" t="s">
        <v>1</v>
      </c>
      <c r="V27" s="267" t="s">
        <v>2</v>
      </c>
      <c r="W27" s="75" t="s">
        <v>0</v>
      </c>
      <c r="X27" s="75" t="s">
        <v>85</v>
      </c>
      <c r="Y27" s="267" t="s">
        <v>86</v>
      </c>
      <c r="Z27" s="75" t="s">
        <v>87</v>
      </c>
      <c r="AA27" s="75" t="s">
        <v>88</v>
      </c>
      <c r="AB27" s="75" t="s">
        <v>89</v>
      </c>
      <c r="AC27" s="75" t="s">
        <v>90</v>
      </c>
      <c r="AD27" s="75" t="s">
        <v>91</v>
      </c>
      <c r="AE27" s="75" t="s">
        <v>0</v>
      </c>
      <c r="AF27" s="75" t="s">
        <v>85</v>
      </c>
      <c r="AG27" s="267" t="s">
        <v>3</v>
      </c>
      <c r="AH27" s="5" t="s">
        <v>36</v>
      </c>
      <c r="AI27" s="75" t="s">
        <v>0</v>
      </c>
      <c r="AJ27" s="75" t="s">
        <v>85</v>
      </c>
      <c r="AK27" s="267" t="s">
        <v>88</v>
      </c>
      <c r="AL27" s="75" t="s">
        <v>36</v>
      </c>
      <c r="AM27" s="75" t="s">
        <v>0</v>
      </c>
      <c r="AN27" s="75" t="s">
        <v>85</v>
      </c>
      <c r="AO27" s="267" t="s">
        <v>92</v>
      </c>
      <c r="AP27" s="5" t="s">
        <v>36</v>
      </c>
      <c r="AQ27" s="75" t="s">
        <v>0</v>
      </c>
      <c r="AR27" s="75" t="s">
        <v>85</v>
      </c>
      <c r="AS27" s="267" t="s">
        <v>108</v>
      </c>
      <c r="AT27" s="362" t="s">
        <v>91</v>
      </c>
      <c r="AU27" s="363"/>
      <c r="AV27" s="364"/>
      <c r="AW27" s="75" t="s">
        <v>0</v>
      </c>
      <c r="AX27" s="75" t="s">
        <v>85</v>
      </c>
      <c r="AY27" s="267" t="s">
        <v>115</v>
      </c>
      <c r="AZ27" s="75" t="s">
        <v>93</v>
      </c>
      <c r="BA27" s="75" t="s">
        <v>91</v>
      </c>
      <c r="BB27" s="75" t="s">
        <v>0</v>
      </c>
      <c r="BC27" s="75" t="s">
        <v>85</v>
      </c>
      <c r="BD27" s="267" t="s">
        <v>1</v>
      </c>
      <c r="BE27" s="75" t="s">
        <v>2</v>
      </c>
      <c r="BF27" s="76" t="s">
        <v>0</v>
      </c>
    </row>
    <row r="28" spans="1:58" ht="15.75" thickBot="1">
      <c r="A28" s="530"/>
      <c r="B28" s="531"/>
      <c r="C28" s="250" t="s">
        <v>4</v>
      </c>
      <c r="D28" s="72" t="s">
        <v>4</v>
      </c>
      <c r="E28" s="32" t="s">
        <v>4</v>
      </c>
      <c r="F28" s="32" t="s">
        <v>4</v>
      </c>
      <c r="G28" s="32" t="s">
        <v>4</v>
      </c>
      <c r="H28" s="32" t="s">
        <v>4</v>
      </c>
      <c r="I28" s="32" t="s">
        <v>4</v>
      </c>
      <c r="J28" s="32" t="s">
        <v>4</v>
      </c>
      <c r="K28" s="32" t="s">
        <v>4</v>
      </c>
      <c r="L28" s="32" t="s">
        <v>4</v>
      </c>
      <c r="M28" s="32" t="s">
        <v>4</v>
      </c>
      <c r="N28" s="273" t="s">
        <v>4</v>
      </c>
      <c r="O28" s="32" t="s">
        <v>4</v>
      </c>
      <c r="P28" s="32" t="s">
        <v>4</v>
      </c>
      <c r="Q28" s="273" t="s">
        <v>4</v>
      </c>
      <c r="R28" s="32" t="s">
        <v>4</v>
      </c>
      <c r="S28" s="32" t="s">
        <v>4</v>
      </c>
      <c r="T28" s="32" t="s">
        <v>4</v>
      </c>
      <c r="U28" s="32" t="s">
        <v>4</v>
      </c>
      <c r="V28" s="273" t="s">
        <v>4</v>
      </c>
      <c r="W28" s="32" t="s">
        <v>4</v>
      </c>
      <c r="X28" s="32" t="s">
        <v>4</v>
      </c>
      <c r="Y28" s="273" t="s">
        <v>4</v>
      </c>
      <c r="Z28" s="32" t="s">
        <v>4</v>
      </c>
      <c r="AA28" s="32" t="s">
        <v>4</v>
      </c>
      <c r="AB28" s="32" t="s">
        <v>4</v>
      </c>
      <c r="AC28" s="32" t="s">
        <v>4</v>
      </c>
      <c r="AD28" s="32" t="s">
        <v>4</v>
      </c>
      <c r="AE28" s="32" t="s">
        <v>4</v>
      </c>
      <c r="AF28" s="32" t="s">
        <v>4</v>
      </c>
      <c r="AG28" s="273" t="s">
        <v>4</v>
      </c>
      <c r="AH28" s="32" t="s">
        <v>4</v>
      </c>
      <c r="AI28" s="32" t="s">
        <v>4</v>
      </c>
      <c r="AJ28" s="32" t="s">
        <v>4</v>
      </c>
      <c r="AK28" s="273" t="s">
        <v>4</v>
      </c>
      <c r="AL28" s="32" t="s">
        <v>4</v>
      </c>
      <c r="AM28" s="32" t="s">
        <v>4</v>
      </c>
      <c r="AN28" s="32" t="s">
        <v>4</v>
      </c>
      <c r="AO28" s="273" t="s">
        <v>4</v>
      </c>
      <c r="AP28" s="32" t="s">
        <v>4</v>
      </c>
      <c r="AQ28" s="32" t="s">
        <v>4</v>
      </c>
      <c r="AR28" s="32" t="s">
        <v>4</v>
      </c>
      <c r="AS28" s="273" t="s">
        <v>4</v>
      </c>
      <c r="AT28" s="413" t="s">
        <v>4</v>
      </c>
      <c r="AU28" s="414"/>
      <c r="AV28" s="415"/>
      <c r="AW28" s="32" t="s">
        <v>4</v>
      </c>
      <c r="AX28" s="32" t="s">
        <v>4</v>
      </c>
      <c r="AY28" s="273" t="s">
        <v>4</v>
      </c>
      <c r="AZ28" s="32" t="s">
        <v>4</v>
      </c>
      <c r="BA28" s="32" t="s">
        <v>4</v>
      </c>
      <c r="BB28" s="32" t="s">
        <v>4</v>
      </c>
      <c r="BC28" s="32" t="s">
        <v>4</v>
      </c>
      <c r="BD28" s="273" t="s">
        <v>4</v>
      </c>
      <c r="BE28" s="32" t="s">
        <v>4</v>
      </c>
      <c r="BF28" s="88" t="s">
        <v>4</v>
      </c>
    </row>
    <row r="29" spans="1:58" ht="15.75" thickTop="1">
      <c r="A29" s="514" t="s">
        <v>56</v>
      </c>
      <c r="B29" s="257" t="s">
        <v>13</v>
      </c>
      <c r="C29" s="157">
        <f>C64/$E64</f>
        <v>0.36431226765799257</v>
      </c>
      <c r="D29" s="107">
        <f t="shared" ref="D29:E29" si="0">D64/$E64</f>
        <v>0.63568773234200737</v>
      </c>
      <c r="E29" s="107">
        <f t="shared" si="0"/>
        <v>1</v>
      </c>
      <c r="F29" s="157">
        <f>F64/$H64</f>
        <v>0.36764705882352944</v>
      </c>
      <c r="G29" s="157">
        <f t="shared" ref="G29:H30" si="1">G64/$H64</f>
        <v>0.63235294117647067</v>
      </c>
      <c r="H29" s="157">
        <f t="shared" si="1"/>
        <v>1</v>
      </c>
      <c r="I29" s="157">
        <f>I64/$K64</f>
        <v>0.26838235294117646</v>
      </c>
      <c r="J29" s="157">
        <f t="shared" ref="J29:K29" si="2">J64/$K64</f>
        <v>0.73161764705882359</v>
      </c>
      <c r="K29" s="157">
        <f t="shared" si="2"/>
        <v>1</v>
      </c>
      <c r="L29" s="157">
        <f>L64/$O64</f>
        <v>0.12867647058823528</v>
      </c>
      <c r="M29" s="157">
        <f t="shared" ref="M29:O30" si="3">M64/$O64</f>
        <v>5.5147058823529389E-2</v>
      </c>
      <c r="N29" s="293">
        <f t="shared" si="3"/>
        <v>0.81617647058823528</v>
      </c>
      <c r="O29" s="157">
        <f t="shared" si="3"/>
        <v>1</v>
      </c>
      <c r="P29" s="157">
        <f>P64/$S64</f>
        <v>0.1764705882352941</v>
      </c>
      <c r="Q29" s="293">
        <f t="shared" ref="Q29:S30" si="4">Q64/$S64</f>
        <v>0.5404411764705882</v>
      </c>
      <c r="R29" s="157">
        <f t="shared" si="4"/>
        <v>0.28308823529411764</v>
      </c>
      <c r="S29" s="157">
        <f t="shared" si="4"/>
        <v>1</v>
      </c>
      <c r="T29" s="157">
        <f>T64/$W64</f>
        <v>0.22426470588235295</v>
      </c>
      <c r="U29" s="157">
        <f t="shared" ref="U29:W30" si="5">U64/$W64</f>
        <v>0.21323529411764705</v>
      </c>
      <c r="V29" s="293">
        <f t="shared" si="5"/>
        <v>0.5625</v>
      </c>
      <c r="W29" s="157">
        <f t="shared" si="5"/>
        <v>1</v>
      </c>
      <c r="X29" s="157">
        <f>X64/$AE64</f>
        <v>2.9411764705882332E-2</v>
      </c>
      <c r="Y29" s="293">
        <f t="shared" ref="Y29:AE30" si="6">Y64/$AE64</f>
        <v>0.77573529411764708</v>
      </c>
      <c r="Z29" s="157">
        <f t="shared" si="6"/>
        <v>0.11029411764705881</v>
      </c>
      <c r="AA29" s="157">
        <f t="shared" si="6"/>
        <v>2.573529411764704E-2</v>
      </c>
      <c r="AB29" s="157">
        <f t="shared" si="6"/>
        <v>2.2058823529411749E-2</v>
      </c>
      <c r="AC29" s="157">
        <f t="shared" si="6"/>
        <v>3.6764705882352915E-2</v>
      </c>
      <c r="AD29" s="157">
        <f t="shared" si="6"/>
        <v>0</v>
      </c>
      <c r="AE29" s="157">
        <f t="shared" si="6"/>
        <v>1</v>
      </c>
      <c r="AF29" s="157">
        <f>AF64/$AI64</f>
        <v>1.4705882352941166E-2</v>
      </c>
      <c r="AG29" s="293">
        <f t="shared" ref="AG29:AI30" si="7">AG64/$AI64</f>
        <v>0.98529411764705888</v>
      </c>
      <c r="AH29" s="157">
        <f t="shared" si="7"/>
        <v>0</v>
      </c>
      <c r="AI29" s="157">
        <f t="shared" si="7"/>
        <v>1</v>
      </c>
      <c r="AJ29" s="157">
        <f>AJ64/$AM64</f>
        <v>5.5147058823529389E-2</v>
      </c>
      <c r="AK29" s="293">
        <f t="shared" ref="AK29:AM30" si="8">AK64/$AM64</f>
        <v>0.31617647058823528</v>
      </c>
      <c r="AL29" s="157">
        <f t="shared" si="8"/>
        <v>0.62867647058823528</v>
      </c>
      <c r="AM29" s="157">
        <f t="shared" si="8"/>
        <v>1</v>
      </c>
      <c r="AN29" s="157">
        <f>AN64/$AQ64</f>
        <v>1.4705882352941166E-2</v>
      </c>
      <c r="AO29" s="293">
        <f t="shared" ref="AO29:AQ32" si="9">AO64/$AQ64</f>
        <v>0.95220588235294112</v>
      </c>
      <c r="AP29" s="157">
        <f t="shared" si="9"/>
        <v>3.308823529411762E-2</v>
      </c>
      <c r="AQ29" s="157">
        <f t="shared" si="9"/>
        <v>1</v>
      </c>
      <c r="AR29" s="157">
        <f>AR64/$AW64</f>
        <v>0</v>
      </c>
      <c r="AS29" s="293">
        <f t="shared" ref="AS29:AT29" si="10">AS64/$AW64</f>
        <v>0.99264705882352944</v>
      </c>
      <c r="AT29" s="451">
        <f t="shared" si="10"/>
        <v>7.3529411764705829E-3</v>
      </c>
      <c r="AU29" s="452"/>
      <c r="AV29" s="453"/>
      <c r="AW29" s="157">
        <f>AW64/$AW64</f>
        <v>1</v>
      </c>
      <c r="AX29" s="157">
        <f>AX64/$BB64</f>
        <v>8.4558823529411742E-2</v>
      </c>
      <c r="AY29" s="293">
        <f t="shared" ref="AY29:BB30" si="11">AY64/$BB64</f>
        <v>0.78308823529411764</v>
      </c>
      <c r="AZ29" s="157">
        <f t="shared" si="11"/>
        <v>0.12867647058823528</v>
      </c>
      <c r="BA29" s="157">
        <f t="shared" si="11"/>
        <v>3.6764705882352915E-3</v>
      </c>
      <c r="BB29" s="157">
        <f t="shared" si="11"/>
        <v>1</v>
      </c>
      <c r="BC29" s="157">
        <f>BC64/$BF64</f>
        <v>0.22058823529411764</v>
      </c>
      <c r="BD29" s="293">
        <f t="shared" ref="BD29:BF29" si="12">BD64/$BF64</f>
        <v>0.16911764705882351</v>
      </c>
      <c r="BE29" s="157">
        <f t="shared" si="12"/>
        <v>0.61029411764705876</v>
      </c>
      <c r="BF29" s="119">
        <f t="shared" si="12"/>
        <v>1</v>
      </c>
    </row>
    <row r="30" spans="1:58">
      <c r="A30" s="515"/>
      <c r="B30" s="258" t="s">
        <v>11</v>
      </c>
      <c r="C30" s="157">
        <f t="shared" ref="C30:E32" si="13">C65/$E65</f>
        <v>0.41509433962264147</v>
      </c>
      <c r="D30" s="107">
        <f t="shared" si="13"/>
        <v>0.58490566037735847</v>
      </c>
      <c r="E30" s="107">
        <f t="shared" si="13"/>
        <v>1</v>
      </c>
      <c r="F30" s="157">
        <f>F65/$H65</f>
        <v>0.47169811320754718</v>
      </c>
      <c r="G30" s="157">
        <f t="shared" si="1"/>
        <v>0.52830188679245282</v>
      </c>
      <c r="H30" s="157">
        <f t="shared" si="1"/>
        <v>1</v>
      </c>
      <c r="I30" s="157">
        <f t="shared" ref="I30:K32" si="14">I65/$K65</f>
        <v>0.24528301886792453</v>
      </c>
      <c r="J30" s="157">
        <f t="shared" si="14"/>
        <v>0.75471698113207542</v>
      </c>
      <c r="K30" s="157">
        <f t="shared" si="14"/>
        <v>1</v>
      </c>
      <c r="L30" s="157">
        <f>L65/$O65</f>
        <v>0.16037735849056603</v>
      </c>
      <c r="M30" s="157">
        <f t="shared" si="3"/>
        <v>1.8867924528301879E-2</v>
      </c>
      <c r="N30" s="293">
        <f t="shared" si="3"/>
        <v>0.820754716981132</v>
      </c>
      <c r="O30" s="157">
        <f t="shared" si="3"/>
        <v>1</v>
      </c>
      <c r="P30" s="157">
        <f>P65/$S65</f>
        <v>0.16037735849056603</v>
      </c>
      <c r="Q30" s="293">
        <f t="shared" si="4"/>
        <v>0.55660377358490565</v>
      </c>
      <c r="R30" s="157">
        <f t="shared" si="4"/>
        <v>0.28301886792452829</v>
      </c>
      <c r="S30" s="157">
        <f t="shared" si="4"/>
        <v>1</v>
      </c>
      <c r="T30" s="157">
        <f>T65/$W65</f>
        <v>0.1981132075471698</v>
      </c>
      <c r="U30" s="157">
        <f t="shared" si="5"/>
        <v>0.11320754716981132</v>
      </c>
      <c r="V30" s="293">
        <f t="shared" si="5"/>
        <v>0.68867924528301883</v>
      </c>
      <c r="W30" s="157">
        <f t="shared" si="5"/>
        <v>1</v>
      </c>
      <c r="X30" s="157">
        <f>X65/$AE65</f>
        <v>2.830188679245282E-2</v>
      </c>
      <c r="Y30" s="293">
        <f t="shared" si="6"/>
        <v>0.73584905660377353</v>
      </c>
      <c r="Z30" s="157">
        <f t="shared" si="6"/>
        <v>0.11320754716981132</v>
      </c>
      <c r="AA30" s="157">
        <f t="shared" si="6"/>
        <v>8.4905660377358486E-2</v>
      </c>
      <c r="AB30" s="157">
        <f t="shared" si="6"/>
        <v>1.8867924528301879E-2</v>
      </c>
      <c r="AC30" s="157">
        <f t="shared" si="6"/>
        <v>1.8867924528301879E-2</v>
      </c>
      <c r="AD30" s="157">
        <f t="shared" si="6"/>
        <v>0</v>
      </c>
      <c r="AE30" s="157">
        <f t="shared" si="6"/>
        <v>1</v>
      </c>
      <c r="AF30" s="157">
        <f>AF65/$AI65</f>
        <v>1.8867924528301879E-2</v>
      </c>
      <c r="AG30" s="293">
        <f t="shared" si="7"/>
        <v>0.98113207547169812</v>
      </c>
      <c r="AH30" s="157">
        <f t="shared" si="7"/>
        <v>0</v>
      </c>
      <c r="AI30" s="157">
        <f t="shared" si="7"/>
        <v>1</v>
      </c>
      <c r="AJ30" s="157">
        <f>AJ65/$AM65</f>
        <v>6.6037735849056589E-2</v>
      </c>
      <c r="AK30" s="293">
        <f t="shared" si="8"/>
        <v>0.49056603773584906</v>
      </c>
      <c r="AL30" s="157">
        <f t="shared" si="8"/>
        <v>0.44339622641509435</v>
      </c>
      <c r="AM30" s="157">
        <f t="shared" si="8"/>
        <v>1</v>
      </c>
      <c r="AN30" s="157">
        <f>AN65/$AQ65</f>
        <v>1.8867924528301879E-2</v>
      </c>
      <c r="AO30" s="293">
        <f t="shared" si="9"/>
        <v>0.79245283018867918</v>
      </c>
      <c r="AP30" s="157">
        <f t="shared" si="9"/>
        <v>0.18867924528301885</v>
      </c>
      <c r="AQ30" s="157">
        <f t="shared" si="9"/>
        <v>1</v>
      </c>
      <c r="AR30" s="157">
        <f t="shared" ref="AR30:AT32" si="15">AR65/$AW65</f>
        <v>0</v>
      </c>
      <c r="AS30" s="293">
        <f t="shared" si="15"/>
        <v>0.97169811320754718</v>
      </c>
      <c r="AT30" s="454">
        <f t="shared" si="15"/>
        <v>2.830188679245282E-2</v>
      </c>
      <c r="AU30" s="455"/>
      <c r="AV30" s="456"/>
      <c r="AW30" s="157">
        <f t="shared" ref="AW30:AW32" si="16">AW65/$AW65</f>
        <v>1</v>
      </c>
      <c r="AX30" s="157">
        <f>AX65/$BB65</f>
        <v>3.7735849056603758E-2</v>
      </c>
      <c r="AY30" s="293">
        <f t="shared" si="11"/>
        <v>0.7735849056603773</v>
      </c>
      <c r="AZ30" s="157">
        <f t="shared" si="11"/>
        <v>0.18867924528301885</v>
      </c>
      <c r="BA30" s="157">
        <f t="shared" si="11"/>
        <v>0</v>
      </c>
      <c r="BB30" s="157">
        <f t="shared" si="11"/>
        <v>1</v>
      </c>
      <c r="BC30" s="157">
        <f t="shared" ref="BC30:BF32" si="17">BC65/$BF65</f>
        <v>0.32075471698113206</v>
      </c>
      <c r="BD30" s="293">
        <f>BD65/$BF65</f>
        <v>0.13207547169811321</v>
      </c>
      <c r="BE30" s="157">
        <f t="shared" si="17"/>
        <v>0.54716981132075471</v>
      </c>
      <c r="BF30" s="119">
        <f t="shared" si="17"/>
        <v>1</v>
      </c>
    </row>
    <row r="31" spans="1:58">
      <c r="A31" s="515"/>
      <c r="B31" s="258" t="s">
        <v>5</v>
      </c>
      <c r="C31" s="157">
        <f t="shared" si="13"/>
        <v>0.48905109489051091</v>
      </c>
      <c r="D31" s="107">
        <f t="shared" si="13"/>
        <v>0.51094890510948898</v>
      </c>
      <c r="E31" s="107">
        <f t="shared" si="13"/>
        <v>1</v>
      </c>
      <c r="F31" s="157">
        <f t="shared" ref="F31:H32" si="18">F66/$H66</f>
        <v>0.44927536231884063</v>
      </c>
      <c r="G31" s="157">
        <f t="shared" si="18"/>
        <v>0.55072463768115931</v>
      </c>
      <c r="H31" s="157">
        <f t="shared" si="18"/>
        <v>1</v>
      </c>
      <c r="I31" s="157">
        <f t="shared" si="14"/>
        <v>0.27536231884058004</v>
      </c>
      <c r="J31" s="157">
        <f t="shared" si="14"/>
        <v>0.72463768115941996</v>
      </c>
      <c r="K31" s="157">
        <f t="shared" si="14"/>
        <v>1</v>
      </c>
      <c r="L31" s="157">
        <f t="shared" ref="L31:O32" si="19">L66/$O66</f>
        <v>7.9136690647482091E-2</v>
      </c>
      <c r="M31" s="157">
        <f t="shared" si="19"/>
        <v>6.4748201438848976E-2</v>
      </c>
      <c r="N31" s="293">
        <f t="shared" si="19"/>
        <v>0.85611510791366807</v>
      </c>
      <c r="O31" s="157">
        <f t="shared" si="19"/>
        <v>1</v>
      </c>
      <c r="P31" s="157">
        <f t="shared" ref="P31:S32" si="20">P66/$S66</f>
        <v>0.21582733812949664</v>
      </c>
      <c r="Q31" s="293">
        <f t="shared" si="20"/>
        <v>0.5683453237410071</v>
      </c>
      <c r="R31" s="157">
        <f t="shared" si="20"/>
        <v>0.21582733812949664</v>
      </c>
      <c r="S31" s="157">
        <f t="shared" si="20"/>
        <v>1</v>
      </c>
      <c r="T31" s="157">
        <f t="shared" ref="T31:W32" si="21">T66/$W66</f>
        <v>0.15107913669064765</v>
      </c>
      <c r="U31" s="157">
        <f t="shared" si="21"/>
        <v>0.31654676258992814</v>
      </c>
      <c r="V31" s="293">
        <f t="shared" si="21"/>
        <v>0.53237410071942415</v>
      </c>
      <c r="W31" s="157">
        <f t="shared" si="21"/>
        <v>1</v>
      </c>
      <c r="X31" s="157">
        <f t="shared" ref="X31:AE32" si="22">X66/$AE66</f>
        <v>1.4388489208633105E-2</v>
      </c>
      <c r="Y31" s="293">
        <f t="shared" si="22"/>
        <v>0.76978417266186971</v>
      </c>
      <c r="Z31" s="157">
        <f t="shared" si="22"/>
        <v>0.12230215827338141</v>
      </c>
      <c r="AA31" s="157">
        <f t="shared" si="22"/>
        <v>2.1582733812949659E-2</v>
      </c>
      <c r="AB31" s="157">
        <f t="shared" si="22"/>
        <v>2.1582733812949659E-2</v>
      </c>
      <c r="AC31" s="157">
        <f t="shared" si="22"/>
        <v>2.1582733812949659E-2</v>
      </c>
      <c r="AD31" s="157">
        <f t="shared" si="22"/>
        <v>2.8776978417266209E-2</v>
      </c>
      <c r="AE31" s="157">
        <f t="shared" si="22"/>
        <v>1</v>
      </c>
      <c r="AF31" s="157">
        <f t="shared" ref="AF31:AI32" si="23">AF66/$AI66</f>
        <v>2.1582733812949659E-2</v>
      </c>
      <c r="AG31" s="293">
        <f t="shared" si="23"/>
        <v>0.97841726618705005</v>
      </c>
      <c r="AH31" s="157">
        <f t="shared" si="23"/>
        <v>0</v>
      </c>
      <c r="AI31" s="157">
        <f t="shared" si="23"/>
        <v>1</v>
      </c>
      <c r="AJ31" s="157">
        <f t="shared" ref="AJ31:AM32" si="24">AJ66/$AM66</f>
        <v>1.4388489208633105E-2</v>
      </c>
      <c r="AK31" s="293">
        <f t="shared" si="24"/>
        <v>0.42446043165467612</v>
      </c>
      <c r="AL31" s="157">
        <f t="shared" si="24"/>
        <v>0.56115107913669071</v>
      </c>
      <c r="AM31" s="157">
        <f t="shared" si="24"/>
        <v>1</v>
      </c>
      <c r="AN31" s="157">
        <f>AN66/$AQ66</f>
        <v>1.4388489208633105E-2</v>
      </c>
      <c r="AO31" s="293">
        <f t="shared" si="9"/>
        <v>0.8992805755395672</v>
      </c>
      <c r="AP31" s="157">
        <f t="shared" si="9"/>
        <v>8.6330935251798635E-2</v>
      </c>
      <c r="AQ31" s="157">
        <f t="shared" si="9"/>
        <v>1</v>
      </c>
      <c r="AR31" s="157">
        <f t="shared" si="15"/>
        <v>0</v>
      </c>
      <c r="AS31" s="293">
        <f t="shared" si="15"/>
        <v>0.98561151079136677</v>
      </c>
      <c r="AT31" s="454">
        <f t="shared" si="15"/>
        <v>1.4388489208633105E-2</v>
      </c>
      <c r="AU31" s="455"/>
      <c r="AV31" s="456"/>
      <c r="AW31" s="157">
        <f t="shared" si="16"/>
        <v>1</v>
      </c>
      <c r="AX31" s="157">
        <f t="shared" ref="AX31:BB32" si="25">AX66/$BB66</f>
        <v>5.0359712230215861E-2</v>
      </c>
      <c r="AY31" s="293">
        <f t="shared" si="25"/>
        <v>0.82733812949640195</v>
      </c>
      <c r="AZ31" s="157">
        <f t="shared" si="25"/>
        <v>0.10791366906474831</v>
      </c>
      <c r="BA31" s="157">
        <f t="shared" si="25"/>
        <v>1.4388489208633105E-2</v>
      </c>
      <c r="BB31" s="157">
        <f t="shared" si="25"/>
        <v>1</v>
      </c>
      <c r="BC31" s="157">
        <f t="shared" si="17"/>
        <v>0.17985611510791386</v>
      </c>
      <c r="BD31" s="293">
        <f t="shared" si="17"/>
        <v>0.3309352517985612</v>
      </c>
      <c r="BE31" s="157">
        <f t="shared" si="17"/>
        <v>0.48920863309352497</v>
      </c>
      <c r="BF31" s="119">
        <f t="shared" si="17"/>
        <v>1</v>
      </c>
    </row>
    <row r="32" spans="1:58" ht="15.75" thickBot="1">
      <c r="A32" s="516"/>
      <c r="B32" s="87" t="s">
        <v>0</v>
      </c>
      <c r="C32" s="118">
        <f t="shared" si="13"/>
        <v>0.43862650519136903</v>
      </c>
      <c r="D32" s="118">
        <f t="shared" si="13"/>
        <v>0.56137349480863097</v>
      </c>
      <c r="E32" s="118">
        <f t="shared" si="13"/>
        <v>1</v>
      </c>
      <c r="F32" s="118">
        <f t="shared" si="18"/>
        <v>0.43974785496318114</v>
      </c>
      <c r="G32" s="118">
        <f t="shared" si="18"/>
        <v>0.56025214503681886</v>
      </c>
      <c r="H32" s="118">
        <f t="shared" si="18"/>
        <v>1</v>
      </c>
      <c r="I32" s="118">
        <f t="shared" si="14"/>
        <v>0.26394318853551152</v>
      </c>
      <c r="J32" s="118">
        <f t="shared" si="14"/>
        <v>0.73605681146448854</v>
      </c>
      <c r="K32" s="118">
        <f t="shared" si="14"/>
        <v>1</v>
      </c>
      <c r="L32" s="118">
        <f t="shared" si="19"/>
        <v>0.11623017710392922</v>
      </c>
      <c r="M32" s="118">
        <f t="shared" si="19"/>
        <v>4.7604931712014645E-2</v>
      </c>
      <c r="N32" s="294">
        <f t="shared" si="19"/>
        <v>0.83616489118405346</v>
      </c>
      <c r="O32" s="118">
        <f t="shared" si="19"/>
        <v>1</v>
      </c>
      <c r="P32" s="118">
        <f t="shared" si="20"/>
        <v>0.18936160864089122</v>
      </c>
      <c r="Q32" s="294">
        <f t="shared" si="20"/>
        <v>0.55868883378701806</v>
      </c>
      <c r="R32" s="118">
        <f t="shared" si="20"/>
        <v>0.25194955757208226</v>
      </c>
      <c r="S32" s="118">
        <f t="shared" si="20"/>
        <v>1</v>
      </c>
      <c r="T32" s="118">
        <f t="shared" si="21"/>
        <v>0.18176973645939523</v>
      </c>
      <c r="U32" s="118">
        <f t="shared" si="21"/>
        <v>0.22798730930028313</v>
      </c>
      <c r="V32" s="294">
        <f t="shared" si="21"/>
        <v>0.59024295424031381</v>
      </c>
      <c r="W32" s="118">
        <f t="shared" si="21"/>
        <v>1</v>
      </c>
      <c r="X32" s="118">
        <f t="shared" si="22"/>
        <v>2.2095187034151916E-2</v>
      </c>
      <c r="Y32" s="294">
        <f t="shared" si="22"/>
        <v>0.7598069877404553</v>
      </c>
      <c r="Z32" s="118">
        <f t="shared" si="22"/>
        <v>0.11681155851893944</v>
      </c>
      <c r="AA32" s="118">
        <f t="shared" si="22"/>
        <v>4.3359448419909116E-2</v>
      </c>
      <c r="AB32" s="118">
        <f t="shared" si="22"/>
        <v>2.0784559019236534E-2</v>
      </c>
      <c r="AC32" s="118">
        <f t="shared" si="22"/>
        <v>2.3829655446806961E-2</v>
      </c>
      <c r="AD32" s="118">
        <f t="shared" si="22"/>
        <v>1.3312603820496434E-2</v>
      </c>
      <c r="AE32" s="118">
        <f t="shared" si="22"/>
        <v>1</v>
      </c>
      <c r="AF32" s="118">
        <f t="shared" si="23"/>
        <v>1.926201080545132E-2</v>
      </c>
      <c r="AG32" s="294">
        <f t="shared" si="23"/>
        <v>0.98073798919454847</v>
      </c>
      <c r="AH32" s="118">
        <f t="shared" si="23"/>
        <v>0</v>
      </c>
      <c r="AI32" s="118">
        <f t="shared" si="23"/>
        <v>1</v>
      </c>
      <c r="AJ32" s="118">
        <f t="shared" si="24"/>
        <v>3.9889028807417293E-2</v>
      </c>
      <c r="AK32" s="294">
        <f t="shared" si="24"/>
        <v>0.42387447887030749</v>
      </c>
      <c r="AL32" s="118">
        <f t="shared" si="24"/>
        <v>0.53623649232226467</v>
      </c>
      <c r="AM32" s="118">
        <f t="shared" si="24"/>
        <v>1</v>
      </c>
      <c r="AN32" s="118">
        <f>AN67/$AQ67</f>
        <v>1.5933859850327206E-2</v>
      </c>
      <c r="AO32" s="294">
        <f t="shared" si="9"/>
        <v>0.87495224660106341</v>
      </c>
      <c r="AP32" s="118">
        <f t="shared" si="9"/>
        <v>0.10911389354860841</v>
      </c>
      <c r="AQ32" s="118">
        <f t="shared" si="9"/>
        <v>1</v>
      </c>
      <c r="AR32" s="118">
        <f t="shared" si="15"/>
        <v>0</v>
      </c>
      <c r="AS32" s="294">
        <f t="shared" si="15"/>
        <v>0.98247245760720359</v>
      </c>
      <c r="AT32" s="428">
        <f t="shared" si="15"/>
        <v>1.7527542392796275E-2</v>
      </c>
      <c r="AU32" s="429"/>
      <c r="AV32" s="430"/>
      <c r="AW32" s="118">
        <f t="shared" si="16"/>
        <v>1</v>
      </c>
      <c r="AX32" s="118">
        <f t="shared" si="25"/>
        <v>5.3271284169415845E-2</v>
      </c>
      <c r="AY32" s="294">
        <f t="shared" si="25"/>
        <v>0.80041966662025166</v>
      </c>
      <c r="AZ32" s="118">
        <f t="shared" si="25"/>
        <v>0.13889147319318851</v>
      </c>
      <c r="BA32" s="118">
        <f t="shared" si="25"/>
        <v>7.4175760171408239E-3</v>
      </c>
      <c r="BB32" s="118">
        <f t="shared" si="25"/>
        <v>1</v>
      </c>
      <c r="BC32" s="118">
        <f t="shared" si="17"/>
        <v>0.23483206600430442</v>
      </c>
      <c r="BD32" s="294">
        <f t="shared" si="17"/>
        <v>0.23174078344032867</v>
      </c>
      <c r="BE32" s="118">
        <f t="shared" si="17"/>
        <v>0.53342715055535805</v>
      </c>
      <c r="BF32" s="120">
        <f t="shared" si="17"/>
        <v>1</v>
      </c>
    </row>
    <row r="33" spans="1:61" ht="15.75" thickTop="1">
      <c r="A33" s="265"/>
      <c r="B33" s="266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3"/>
      <c r="AU33" s="253"/>
      <c r="AV33" s="253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</row>
    <row r="34" spans="1:61" s="84" customFormat="1">
      <c r="A34" s="81"/>
      <c r="B34" s="81"/>
      <c r="C34" s="81"/>
      <c r="D34" s="82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</row>
    <row r="35" spans="1:61">
      <c r="A35" s="132"/>
      <c r="B35" s="132"/>
      <c r="C35" s="132"/>
      <c r="D35" s="79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</row>
    <row r="36" spans="1:61">
      <c r="A36" s="1">
        <v>1965</v>
      </c>
      <c r="B36" s="3"/>
      <c r="BG36" s="2"/>
    </row>
    <row r="37" spans="1:61">
      <c r="A37" s="1"/>
      <c r="B37" s="1" t="s">
        <v>116</v>
      </c>
      <c r="BG37" s="2"/>
    </row>
    <row r="38" spans="1:61" ht="15.75" thickBot="1">
      <c r="A38" s="1"/>
      <c r="BG38" s="2"/>
    </row>
    <row r="39" spans="1:61" ht="39" customHeight="1" thickTop="1">
      <c r="A39" s="416"/>
      <c r="B39" s="510"/>
      <c r="C39" s="400" t="s">
        <v>66</v>
      </c>
      <c r="D39" s="399"/>
      <c r="E39" s="399"/>
      <c r="F39" s="399" t="s">
        <v>65</v>
      </c>
      <c r="G39" s="399"/>
      <c r="H39" s="399"/>
      <c r="I39" s="399" t="s">
        <v>64</v>
      </c>
      <c r="J39" s="399"/>
      <c r="K39" s="399"/>
      <c r="L39" s="394" t="s">
        <v>20</v>
      </c>
      <c r="M39" s="395"/>
      <c r="N39" s="395"/>
      <c r="O39" s="396"/>
      <c r="P39" s="399" t="s">
        <v>21</v>
      </c>
      <c r="Q39" s="399"/>
      <c r="R39" s="399"/>
      <c r="S39" s="399"/>
      <c r="T39" s="394" t="s">
        <v>23</v>
      </c>
      <c r="U39" s="395"/>
      <c r="V39" s="395"/>
      <c r="W39" s="396"/>
      <c r="X39" s="394" t="s">
        <v>32</v>
      </c>
      <c r="Y39" s="395"/>
      <c r="Z39" s="395"/>
      <c r="AA39" s="395"/>
      <c r="AB39" s="395"/>
      <c r="AC39" s="395"/>
      <c r="AD39" s="395"/>
      <c r="AE39" s="396"/>
      <c r="AF39" s="394" t="s">
        <v>34</v>
      </c>
      <c r="AG39" s="395"/>
      <c r="AH39" s="395"/>
      <c r="AI39" s="396"/>
      <c r="AJ39" s="394" t="s">
        <v>37</v>
      </c>
      <c r="AK39" s="395"/>
      <c r="AL39" s="395"/>
      <c r="AM39" s="396"/>
      <c r="AN39" s="399" t="s">
        <v>40</v>
      </c>
      <c r="AO39" s="399"/>
      <c r="AP39" s="399"/>
      <c r="AQ39" s="399"/>
      <c r="AR39" s="394" t="s">
        <v>43</v>
      </c>
      <c r="AS39" s="395"/>
      <c r="AT39" s="395"/>
      <c r="AU39" s="395"/>
      <c r="AV39" s="395"/>
      <c r="AW39" s="396"/>
      <c r="AX39" s="394" t="s">
        <v>49</v>
      </c>
      <c r="AY39" s="395"/>
      <c r="AZ39" s="395"/>
      <c r="BA39" s="395"/>
      <c r="BB39" s="396"/>
      <c r="BC39" s="394" t="s">
        <v>54</v>
      </c>
      <c r="BD39" s="395"/>
      <c r="BE39" s="395"/>
      <c r="BF39" s="396"/>
      <c r="BG39" s="397" t="s">
        <v>0</v>
      </c>
    </row>
    <row r="40" spans="1:61" ht="60.75">
      <c r="A40" s="511"/>
      <c r="B40" s="512"/>
      <c r="C40" s="4" t="s">
        <v>1</v>
      </c>
      <c r="D40" s="5" t="s">
        <v>2</v>
      </c>
      <c r="E40" s="5" t="s">
        <v>0</v>
      </c>
      <c r="F40" s="5" t="s">
        <v>1</v>
      </c>
      <c r="G40" s="5" t="s">
        <v>2</v>
      </c>
      <c r="H40" s="5" t="s">
        <v>0</v>
      </c>
      <c r="I40" s="5" t="s">
        <v>1</v>
      </c>
      <c r="J40" s="5" t="s">
        <v>2</v>
      </c>
      <c r="K40" s="5" t="s">
        <v>0</v>
      </c>
      <c r="L40" s="5" t="s">
        <v>19</v>
      </c>
      <c r="M40" s="5" t="s">
        <v>1</v>
      </c>
      <c r="N40" s="267" t="s">
        <v>2</v>
      </c>
      <c r="O40" s="5" t="s">
        <v>0</v>
      </c>
      <c r="P40" s="5" t="s">
        <v>19</v>
      </c>
      <c r="Q40" s="267" t="s">
        <v>1</v>
      </c>
      <c r="R40" s="5" t="s">
        <v>2</v>
      </c>
      <c r="S40" s="5" t="s">
        <v>0</v>
      </c>
      <c r="T40" s="5" t="s">
        <v>19</v>
      </c>
      <c r="U40" s="5" t="s">
        <v>1</v>
      </c>
      <c r="V40" s="267" t="s">
        <v>2</v>
      </c>
      <c r="W40" s="5" t="s">
        <v>0</v>
      </c>
      <c r="X40" s="18" t="s">
        <v>19</v>
      </c>
      <c r="Y40" s="267" t="s">
        <v>26</v>
      </c>
      <c r="Z40" s="5" t="s">
        <v>27</v>
      </c>
      <c r="AA40" s="5" t="s">
        <v>28</v>
      </c>
      <c r="AB40" s="5" t="s">
        <v>29</v>
      </c>
      <c r="AC40" s="5" t="s">
        <v>30</v>
      </c>
      <c r="AD40" s="5" t="s">
        <v>31</v>
      </c>
      <c r="AE40" s="18" t="s">
        <v>0</v>
      </c>
      <c r="AF40" s="18" t="s">
        <v>19</v>
      </c>
      <c r="AG40" s="267" t="s">
        <v>3</v>
      </c>
      <c r="AH40" s="5" t="s">
        <v>36</v>
      </c>
      <c r="AI40" s="5" t="s">
        <v>0</v>
      </c>
      <c r="AJ40" s="5" t="s">
        <v>19</v>
      </c>
      <c r="AK40" s="267" t="s">
        <v>39</v>
      </c>
      <c r="AL40" s="5" t="s">
        <v>36</v>
      </c>
      <c r="AM40" s="5" t="s">
        <v>0</v>
      </c>
      <c r="AN40" s="5" t="s">
        <v>19</v>
      </c>
      <c r="AO40" s="267" t="s">
        <v>42</v>
      </c>
      <c r="AP40" s="5" t="s">
        <v>36</v>
      </c>
      <c r="AQ40" s="5" t="s">
        <v>0</v>
      </c>
      <c r="AR40" s="5" t="s">
        <v>19</v>
      </c>
      <c r="AS40" s="267" t="s">
        <v>45</v>
      </c>
      <c r="AT40" s="5" t="s">
        <v>46</v>
      </c>
      <c r="AU40" s="5" t="s">
        <v>47</v>
      </c>
      <c r="AV40" s="5" t="s">
        <v>48</v>
      </c>
      <c r="AW40" s="5" t="s">
        <v>0</v>
      </c>
      <c r="AX40" s="5" t="s">
        <v>19</v>
      </c>
      <c r="AY40" s="267" t="s">
        <v>50</v>
      </c>
      <c r="AZ40" s="5" t="s">
        <v>51</v>
      </c>
      <c r="BA40" s="5" t="s">
        <v>52</v>
      </c>
      <c r="BB40" s="5" t="s">
        <v>0</v>
      </c>
      <c r="BC40" s="18" t="s">
        <v>19</v>
      </c>
      <c r="BD40" s="267" t="s">
        <v>1</v>
      </c>
      <c r="BE40" s="5" t="s">
        <v>2</v>
      </c>
      <c r="BF40" s="8" t="s">
        <v>0</v>
      </c>
      <c r="BG40" s="398"/>
    </row>
    <row r="41" spans="1:61" ht="15.75" thickBot="1">
      <c r="A41" s="420"/>
      <c r="B41" s="513"/>
      <c r="C41" s="6" t="s">
        <v>14</v>
      </c>
      <c r="D41" s="7" t="s">
        <v>14</v>
      </c>
      <c r="E41" s="7" t="s">
        <v>14</v>
      </c>
      <c r="F41" s="7" t="s">
        <v>14</v>
      </c>
      <c r="G41" s="7" t="s">
        <v>14</v>
      </c>
      <c r="H41" s="7" t="s">
        <v>14</v>
      </c>
      <c r="I41" s="7" t="s">
        <v>14</v>
      </c>
      <c r="J41" s="7" t="s">
        <v>14</v>
      </c>
      <c r="K41" s="7" t="s">
        <v>14</v>
      </c>
      <c r="L41" s="7" t="s">
        <v>14</v>
      </c>
      <c r="M41" s="7" t="s">
        <v>14</v>
      </c>
      <c r="N41" s="280" t="s">
        <v>14</v>
      </c>
      <c r="O41" s="7" t="s">
        <v>14</v>
      </c>
      <c r="P41" s="7" t="s">
        <v>14</v>
      </c>
      <c r="Q41" s="280" t="s">
        <v>14</v>
      </c>
      <c r="R41" s="7" t="s">
        <v>14</v>
      </c>
      <c r="S41" s="7" t="s">
        <v>14</v>
      </c>
      <c r="T41" s="7" t="s">
        <v>14</v>
      </c>
      <c r="U41" s="7" t="s">
        <v>14</v>
      </c>
      <c r="V41" s="280" t="s">
        <v>14</v>
      </c>
      <c r="W41" s="7" t="s">
        <v>14</v>
      </c>
      <c r="X41" s="7" t="s">
        <v>14</v>
      </c>
      <c r="Y41" s="280" t="s">
        <v>14</v>
      </c>
      <c r="Z41" s="7" t="s">
        <v>14</v>
      </c>
      <c r="AA41" s="7" t="s">
        <v>14</v>
      </c>
      <c r="AB41" s="7" t="s">
        <v>14</v>
      </c>
      <c r="AC41" s="7" t="s">
        <v>14</v>
      </c>
      <c r="AD41" s="7" t="s">
        <v>14</v>
      </c>
      <c r="AE41" s="7" t="s">
        <v>14</v>
      </c>
      <c r="AF41" s="7" t="s">
        <v>14</v>
      </c>
      <c r="AG41" s="280" t="s">
        <v>14</v>
      </c>
      <c r="AH41" s="7" t="s">
        <v>14</v>
      </c>
      <c r="AI41" s="7" t="s">
        <v>14</v>
      </c>
      <c r="AJ41" s="7" t="s">
        <v>14</v>
      </c>
      <c r="AK41" s="280" t="s">
        <v>14</v>
      </c>
      <c r="AL41" s="7" t="s">
        <v>14</v>
      </c>
      <c r="AM41" s="7" t="s">
        <v>14</v>
      </c>
      <c r="AN41" s="7" t="s">
        <v>14</v>
      </c>
      <c r="AO41" s="280" t="s">
        <v>14</v>
      </c>
      <c r="AP41" s="7" t="s">
        <v>14</v>
      </c>
      <c r="AQ41" s="7" t="s">
        <v>14</v>
      </c>
      <c r="AR41" s="7" t="s">
        <v>14</v>
      </c>
      <c r="AS41" s="280" t="s">
        <v>14</v>
      </c>
      <c r="AT41" s="7" t="s">
        <v>14</v>
      </c>
      <c r="AU41" s="7" t="s">
        <v>14</v>
      </c>
      <c r="AV41" s="7" t="s">
        <v>14</v>
      </c>
      <c r="AW41" s="7" t="s">
        <v>14</v>
      </c>
      <c r="AX41" s="7" t="s">
        <v>14</v>
      </c>
      <c r="AY41" s="280" t="s">
        <v>14</v>
      </c>
      <c r="AZ41" s="7" t="s">
        <v>14</v>
      </c>
      <c r="BA41" s="7" t="s">
        <v>14</v>
      </c>
      <c r="BB41" s="7" t="s">
        <v>14</v>
      </c>
      <c r="BC41" s="7" t="s">
        <v>14</v>
      </c>
      <c r="BD41" s="280" t="s">
        <v>14</v>
      </c>
      <c r="BE41" s="7" t="s">
        <v>14</v>
      </c>
      <c r="BF41" s="7" t="s">
        <v>14</v>
      </c>
      <c r="BG41" s="15" t="s">
        <v>14</v>
      </c>
    </row>
    <row r="42" spans="1:61" ht="15.75" thickTop="1">
      <c r="A42" s="535" t="s">
        <v>56</v>
      </c>
      <c r="B42" s="146" t="s">
        <v>13</v>
      </c>
      <c r="C42" s="28">
        <v>168</v>
      </c>
      <c r="D42" s="27">
        <v>84</v>
      </c>
      <c r="E42" s="27">
        <v>252</v>
      </c>
      <c r="F42" s="27">
        <v>58</v>
      </c>
      <c r="G42" s="27">
        <v>194</v>
      </c>
      <c r="H42" s="10">
        <v>252</v>
      </c>
      <c r="I42" s="27">
        <v>108</v>
      </c>
      <c r="J42" s="27">
        <v>144</v>
      </c>
      <c r="K42" s="10">
        <v>252</v>
      </c>
      <c r="L42" s="27">
        <v>76</v>
      </c>
      <c r="M42" s="27">
        <v>25</v>
      </c>
      <c r="N42" s="296">
        <v>151</v>
      </c>
      <c r="O42" s="10">
        <v>252</v>
      </c>
      <c r="P42" s="27">
        <v>48</v>
      </c>
      <c r="Q42" s="296">
        <v>78</v>
      </c>
      <c r="R42" s="27">
        <v>126</v>
      </c>
      <c r="S42" s="10">
        <v>252</v>
      </c>
      <c r="T42" s="27">
        <v>43</v>
      </c>
      <c r="U42" s="27">
        <v>107</v>
      </c>
      <c r="V42" s="296">
        <v>102</v>
      </c>
      <c r="W42" s="10">
        <v>252</v>
      </c>
      <c r="X42" s="27">
        <v>77</v>
      </c>
      <c r="Y42" s="296">
        <v>77</v>
      </c>
      <c r="Z42" s="27">
        <v>9</v>
      </c>
      <c r="AA42" s="27">
        <v>45</v>
      </c>
      <c r="AB42" s="27">
        <v>12</v>
      </c>
      <c r="AC42" s="27">
        <v>3</v>
      </c>
      <c r="AD42" s="27">
        <v>29</v>
      </c>
      <c r="AE42" s="10">
        <v>252</v>
      </c>
      <c r="AF42" s="27">
        <v>43</v>
      </c>
      <c r="AG42" s="296">
        <v>126</v>
      </c>
      <c r="AH42" s="27">
        <v>83</v>
      </c>
      <c r="AI42" s="10">
        <v>252</v>
      </c>
      <c r="AJ42" s="27">
        <v>86</v>
      </c>
      <c r="AK42" s="296">
        <v>66</v>
      </c>
      <c r="AL42" s="27">
        <v>100</v>
      </c>
      <c r="AM42" s="10">
        <v>252</v>
      </c>
      <c r="AN42" s="27">
        <v>45</v>
      </c>
      <c r="AO42" s="296">
        <v>83</v>
      </c>
      <c r="AP42" s="27">
        <v>124</v>
      </c>
      <c r="AQ42" s="10">
        <v>252</v>
      </c>
      <c r="AR42" s="27">
        <v>11</v>
      </c>
      <c r="AS42" s="296">
        <v>4</v>
      </c>
      <c r="AT42" s="27">
        <v>200</v>
      </c>
      <c r="AU42" s="27">
        <v>29</v>
      </c>
      <c r="AV42" s="27">
        <v>8</v>
      </c>
      <c r="AW42" s="10">
        <v>252</v>
      </c>
      <c r="AX42" s="27">
        <v>5</v>
      </c>
      <c r="AY42" s="296">
        <v>208</v>
      </c>
      <c r="AZ42" s="27">
        <v>6</v>
      </c>
      <c r="BA42" s="27">
        <v>33</v>
      </c>
      <c r="BB42" s="10">
        <v>252</v>
      </c>
      <c r="BC42" s="27">
        <v>10</v>
      </c>
      <c r="BD42" s="296">
        <v>41</v>
      </c>
      <c r="BE42" s="27">
        <v>201</v>
      </c>
      <c r="BF42" s="10">
        <v>252</v>
      </c>
      <c r="BG42" s="37">
        <v>252</v>
      </c>
    </row>
    <row r="43" spans="1:61">
      <c r="A43" s="536"/>
      <c r="B43" s="147" t="s">
        <v>11</v>
      </c>
      <c r="C43" s="29">
        <v>330</v>
      </c>
      <c r="D43" s="27">
        <v>72</v>
      </c>
      <c r="E43" s="27">
        <v>402</v>
      </c>
      <c r="F43" s="27">
        <v>131</v>
      </c>
      <c r="G43" s="27">
        <v>271</v>
      </c>
      <c r="H43" s="10">
        <v>402</v>
      </c>
      <c r="I43" s="27">
        <v>173</v>
      </c>
      <c r="J43" s="27">
        <v>229</v>
      </c>
      <c r="K43" s="10">
        <v>402</v>
      </c>
      <c r="L43" s="9">
        <v>66</v>
      </c>
      <c r="M43" s="27">
        <v>30</v>
      </c>
      <c r="N43" s="296">
        <v>306</v>
      </c>
      <c r="O43" s="10">
        <v>402</v>
      </c>
      <c r="P43" s="9">
        <v>53</v>
      </c>
      <c r="Q43" s="296">
        <v>235</v>
      </c>
      <c r="R43" s="27">
        <v>114</v>
      </c>
      <c r="S43" s="10">
        <v>402</v>
      </c>
      <c r="T43" s="9">
        <v>66</v>
      </c>
      <c r="U43" s="27">
        <v>108</v>
      </c>
      <c r="V43" s="296">
        <v>228</v>
      </c>
      <c r="W43" s="10">
        <v>402</v>
      </c>
      <c r="X43" s="9">
        <v>46</v>
      </c>
      <c r="Y43" s="296">
        <v>217</v>
      </c>
      <c r="Z43" s="27">
        <v>22</v>
      </c>
      <c r="AA43" s="27">
        <v>54</v>
      </c>
      <c r="AB43" s="9">
        <v>10</v>
      </c>
      <c r="AC43" s="27">
        <v>4</v>
      </c>
      <c r="AD43" s="27">
        <v>49</v>
      </c>
      <c r="AE43" s="10">
        <v>402</v>
      </c>
      <c r="AF43" s="9">
        <v>34</v>
      </c>
      <c r="AG43" s="296">
        <v>283</v>
      </c>
      <c r="AH43" s="27">
        <v>85</v>
      </c>
      <c r="AI43" s="10">
        <v>402</v>
      </c>
      <c r="AJ43" s="9">
        <v>98</v>
      </c>
      <c r="AK43" s="296">
        <v>176</v>
      </c>
      <c r="AL43" s="27">
        <v>128</v>
      </c>
      <c r="AM43" s="10">
        <v>402</v>
      </c>
      <c r="AN43" s="9">
        <v>92</v>
      </c>
      <c r="AO43" s="296">
        <v>141</v>
      </c>
      <c r="AP43" s="27">
        <v>169</v>
      </c>
      <c r="AQ43" s="10">
        <v>402</v>
      </c>
      <c r="AR43" s="27">
        <v>2</v>
      </c>
      <c r="AS43" s="296">
        <v>10</v>
      </c>
      <c r="AT43" s="9">
        <v>341</v>
      </c>
      <c r="AU43" s="27">
        <v>26</v>
      </c>
      <c r="AV43" s="27">
        <v>23</v>
      </c>
      <c r="AW43" s="10">
        <v>402</v>
      </c>
      <c r="AX43" s="27">
        <v>5</v>
      </c>
      <c r="AY43" s="296">
        <v>373</v>
      </c>
      <c r="AZ43" s="27">
        <v>1</v>
      </c>
      <c r="BA43" s="27">
        <v>23</v>
      </c>
      <c r="BB43" s="10">
        <v>402</v>
      </c>
      <c r="BC43" s="9">
        <v>51</v>
      </c>
      <c r="BD43" s="296">
        <v>134</v>
      </c>
      <c r="BE43" s="27">
        <v>217</v>
      </c>
      <c r="BF43" s="10">
        <v>402</v>
      </c>
      <c r="BG43" s="37">
        <v>402</v>
      </c>
    </row>
    <row r="44" spans="1:61">
      <c r="A44" s="536"/>
      <c r="B44" s="147" t="s">
        <v>5</v>
      </c>
      <c r="C44" s="11">
        <v>435</v>
      </c>
      <c r="D44" s="9">
        <v>128</v>
      </c>
      <c r="E44" s="12">
        <v>563</v>
      </c>
      <c r="F44" s="10">
        <v>212</v>
      </c>
      <c r="G44" s="9">
        <v>351</v>
      </c>
      <c r="H44" s="9">
        <v>563</v>
      </c>
      <c r="I44" s="10">
        <v>261</v>
      </c>
      <c r="J44" s="9">
        <v>302</v>
      </c>
      <c r="K44" s="9">
        <v>563</v>
      </c>
      <c r="L44" s="10">
        <v>84</v>
      </c>
      <c r="M44" s="10">
        <v>28</v>
      </c>
      <c r="N44" s="297">
        <v>451</v>
      </c>
      <c r="O44" s="9">
        <v>563</v>
      </c>
      <c r="P44" s="10">
        <v>66</v>
      </c>
      <c r="Q44" s="297">
        <v>325</v>
      </c>
      <c r="R44" s="9">
        <v>172</v>
      </c>
      <c r="S44" s="9">
        <v>563</v>
      </c>
      <c r="T44" s="10">
        <v>57</v>
      </c>
      <c r="U44" s="10">
        <v>137</v>
      </c>
      <c r="V44" s="297">
        <v>369</v>
      </c>
      <c r="W44" s="9">
        <v>563</v>
      </c>
      <c r="X44" s="10">
        <v>104</v>
      </c>
      <c r="Y44" s="297">
        <v>252</v>
      </c>
      <c r="Z44" s="9">
        <v>18</v>
      </c>
      <c r="AA44" s="9">
        <v>75</v>
      </c>
      <c r="AB44" s="10">
        <v>16</v>
      </c>
      <c r="AC44" s="10">
        <v>10</v>
      </c>
      <c r="AD44" s="9">
        <v>88</v>
      </c>
      <c r="AE44" s="9">
        <v>563</v>
      </c>
      <c r="AF44" s="10">
        <v>82</v>
      </c>
      <c r="AG44" s="297">
        <v>369</v>
      </c>
      <c r="AH44" s="9">
        <v>112</v>
      </c>
      <c r="AI44" s="9">
        <v>563</v>
      </c>
      <c r="AJ44" s="10">
        <v>141</v>
      </c>
      <c r="AK44" s="297">
        <v>199</v>
      </c>
      <c r="AL44" s="9">
        <v>223</v>
      </c>
      <c r="AM44" s="9">
        <v>563</v>
      </c>
      <c r="AN44" s="10">
        <v>136</v>
      </c>
      <c r="AO44" s="297">
        <v>169</v>
      </c>
      <c r="AP44" s="9">
        <v>258</v>
      </c>
      <c r="AQ44" s="9">
        <v>563</v>
      </c>
      <c r="AR44" s="9">
        <v>3</v>
      </c>
      <c r="AS44" s="297">
        <v>9</v>
      </c>
      <c r="AT44" s="10">
        <v>484</v>
      </c>
      <c r="AU44" s="10">
        <v>48</v>
      </c>
      <c r="AV44" s="9">
        <v>19</v>
      </c>
      <c r="AW44" s="9">
        <v>563</v>
      </c>
      <c r="AX44" s="9">
        <v>10</v>
      </c>
      <c r="AY44" s="297">
        <v>520</v>
      </c>
      <c r="AZ44" s="10">
        <v>1</v>
      </c>
      <c r="BA44" s="9">
        <v>32</v>
      </c>
      <c r="BB44" s="9">
        <v>563</v>
      </c>
      <c r="BC44" s="10">
        <v>85</v>
      </c>
      <c r="BD44" s="297">
        <v>189</v>
      </c>
      <c r="BE44" s="9">
        <v>289</v>
      </c>
      <c r="BF44" s="9">
        <v>563</v>
      </c>
      <c r="BG44" s="36">
        <v>563</v>
      </c>
    </row>
    <row r="45" spans="1:61" ht="15.75" thickBot="1">
      <c r="A45" s="537"/>
      <c r="B45" s="24" t="s">
        <v>0</v>
      </c>
      <c r="C45" s="13">
        <v>933</v>
      </c>
      <c r="D45" s="13">
        <v>284</v>
      </c>
      <c r="E45" s="30">
        <v>1217</v>
      </c>
      <c r="F45" s="14">
        <v>401</v>
      </c>
      <c r="G45" s="13">
        <v>816</v>
      </c>
      <c r="H45" s="13">
        <v>1217</v>
      </c>
      <c r="I45" s="14">
        <v>542</v>
      </c>
      <c r="J45" s="13">
        <v>675</v>
      </c>
      <c r="K45" s="13">
        <v>1217</v>
      </c>
      <c r="L45" s="13">
        <v>226</v>
      </c>
      <c r="M45" s="13">
        <v>83</v>
      </c>
      <c r="N45" s="295">
        <v>908</v>
      </c>
      <c r="O45" s="13">
        <v>1217</v>
      </c>
      <c r="P45" s="13">
        <v>167</v>
      </c>
      <c r="Q45" s="295">
        <v>638</v>
      </c>
      <c r="R45" s="13">
        <v>412</v>
      </c>
      <c r="S45" s="13">
        <v>1217</v>
      </c>
      <c r="T45" s="13">
        <v>166</v>
      </c>
      <c r="U45" s="13">
        <v>352</v>
      </c>
      <c r="V45" s="295">
        <v>699</v>
      </c>
      <c r="W45" s="13">
        <v>1217</v>
      </c>
      <c r="X45" s="13">
        <v>227</v>
      </c>
      <c r="Y45" s="295">
        <v>546</v>
      </c>
      <c r="Z45" s="13">
        <v>49</v>
      </c>
      <c r="AA45" s="13">
        <v>174</v>
      </c>
      <c r="AB45" s="13">
        <v>38</v>
      </c>
      <c r="AC45" s="13">
        <v>17</v>
      </c>
      <c r="AD45" s="13">
        <v>166</v>
      </c>
      <c r="AE45" s="13">
        <v>1217</v>
      </c>
      <c r="AF45" s="13">
        <v>159</v>
      </c>
      <c r="AG45" s="295">
        <v>778</v>
      </c>
      <c r="AH45" s="13">
        <v>280</v>
      </c>
      <c r="AI45" s="13">
        <v>1217</v>
      </c>
      <c r="AJ45" s="13">
        <v>325</v>
      </c>
      <c r="AK45" s="295">
        <v>441</v>
      </c>
      <c r="AL45" s="13">
        <v>451</v>
      </c>
      <c r="AM45" s="13">
        <v>1217</v>
      </c>
      <c r="AN45" s="13">
        <v>273</v>
      </c>
      <c r="AO45" s="295">
        <v>393</v>
      </c>
      <c r="AP45" s="13">
        <v>551</v>
      </c>
      <c r="AQ45" s="13">
        <v>1217</v>
      </c>
      <c r="AR45" s="13">
        <v>16</v>
      </c>
      <c r="AS45" s="295">
        <v>23</v>
      </c>
      <c r="AT45" s="13">
        <v>1025</v>
      </c>
      <c r="AU45" s="13">
        <v>103</v>
      </c>
      <c r="AV45" s="13">
        <v>50</v>
      </c>
      <c r="AW45" s="13">
        <v>1217</v>
      </c>
      <c r="AX45" s="13">
        <v>20</v>
      </c>
      <c r="AY45" s="295">
        <v>1101</v>
      </c>
      <c r="AZ45" s="13">
        <v>8</v>
      </c>
      <c r="BA45" s="13">
        <v>88</v>
      </c>
      <c r="BB45" s="13">
        <v>1217</v>
      </c>
      <c r="BC45" s="13">
        <v>146</v>
      </c>
      <c r="BD45" s="295">
        <v>364</v>
      </c>
      <c r="BE45" s="13">
        <v>707</v>
      </c>
      <c r="BF45" s="13">
        <v>1217</v>
      </c>
      <c r="BG45" s="38">
        <v>1217</v>
      </c>
    </row>
    <row r="46" spans="1:61" ht="15.75" thickTop="1"/>
    <row r="47" spans="1:61">
      <c r="A47" s="1">
        <v>2013</v>
      </c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</row>
    <row r="48" spans="1:61">
      <c r="B48" s="1" t="s">
        <v>116</v>
      </c>
      <c r="C48" s="74"/>
      <c r="D48" s="3" t="s">
        <v>121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</row>
    <row r="49" spans="1:58" ht="15.75" thickBot="1">
      <c r="B49" s="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</row>
    <row r="50" spans="1:58" ht="42" customHeight="1" thickTop="1">
      <c r="A50" s="538"/>
      <c r="B50" s="539"/>
      <c r="C50" s="354" t="s">
        <v>66</v>
      </c>
      <c r="D50" s="354"/>
      <c r="E50" s="355"/>
      <c r="F50" s="356" t="s">
        <v>65</v>
      </c>
      <c r="G50" s="354"/>
      <c r="H50" s="355"/>
      <c r="I50" s="356" t="s">
        <v>101</v>
      </c>
      <c r="J50" s="354"/>
      <c r="K50" s="355"/>
      <c r="L50" s="383" t="s">
        <v>102</v>
      </c>
      <c r="M50" s="384"/>
      <c r="N50" s="384"/>
      <c r="O50" s="385"/>
      <c r="P50" s="357" t="s">
        <v>103</v>
      </c>
      <c r="Q50" s="358"/>
      <c r="R50" s="358"/>
      <c r="S50" s="359"/>
      <c r="T50" s="346" t="s">
        <v>104</v>
      </c>
      <c r="U50" s="354"/>
      <c r="V50" s="354"/>
      <c r="W50" s="355"/>
      <c r="X50" s="346" t="s">
        <v>105</v>
      </c>
      <c r="Y50" s="347"/>
      <c r="Z50" s="347"/>
      <c r="AA50" s="347"/>
      <c r="AB50" s="347"/>
      <c r="AC50" s="347"/>
      <c r="AD50" s="347"/>
      <c r="AE50" s="348"/>
      <c r="AF50" s="360" t="s">
        <v>106</v>
      </c>
      <c r="AG50" s="360"/>
      <c r="AH50" s="360"/>
      <c r="AI50" s="360"/>
      <c r="AJ50" s="361" t="s">
        <v>109</v>
      </c>
      <c r="AK50" s="347"/>
      <c r="AL50" s="347"/>
      <c r="AM50" s="348"/>
      <c r="AN50" s="346" t="s">
        <v>111</v>
      </c>
      <c r="AO50" s="347"/>
      <c r="AP50" s="347"/>
      <c r="AQ50" s="347"/>
      <c r="AR50" s="346" t="s">
        <v>113</v>
      </c>
      <c r="AS50" s="347"/>
      <c r="AT50" s="347"/>
      <c r="AU50" s="347"/>
      <c r="AV50" s="347"/>
      <c r="AW50" s="348"/>
      <c r="AX50" s="346" t="s">
        <v>83</v>
      </c>
      <c r="AY50" s="347"/>
      <c r="AZ50" s="347"/>
      <c r="BA50" s="347"/>
      <c r="BB50" s="348"/>
      <c r="BC50" s="346" t="s">
        <v>84</v>
      </c>
      <c r="BD50" s="347"/>
      <c r="BE50" s="347"/>
      <c r="BF50" s="349"/>
    </row>
    <row r="51" spans="1:58" ht="72.75">
      <c r="A51" s="540"/>
      <c r="B51" s="541"/>
      <c r="C51" s="130" t="s">
        <v>1</v>
      </c>
      <c r="D51" s="75" t="s">
        <v>2</v>
      </c>
      <c r="E51" s="75" t="s">
        <v>0</v>
      </c>
      <c r="F51" s="75" t="s">
        <v>1</v>
      </c>
      <c r="G51" s="75" t="s">
        <v>2</v>
      </c>
      <c r="H51" s="75" t="s">
        <v>0</v>
      </c>
      <c r="I51" s="75" t="s">
        <v>1</v>
      </c>
      <c r="J51" s="75" t="s">
        <v>2</v>
      </c>
      <c r="K51" s="75" t="s">
        <v>0</v>
      </c>
      <c r="L51" s="75" t="s">
        <v>85</v>
      </c>
      <c r="M51" s="75" t="s">
        <v>1</v>
      </c>
      <c r="N51" s="267" t="s">
        <v>2</v>
      </c>
      <c r="O51" s="75" t="s">
        <v>0</v>
      </c>
      <c r="P51" s="75" t="s">
        <v>85</v>
      </c>
      <c r="Q51" s="267" t="s">
        <v>1</v>
      </c>
      <c r="R51" s="75" t="s">
        <v>2</v>
      </c>
      <c r="S51" s="75" t="s">
        <v>0</v>
      </c>
      <c r="T51" s="75" t="s">
        <v>85</v>
      </c>
      <c r="U51" s="75" t="s">
        <v>1</v>
      </c>
      <c r="V51" s="267" t="s">
        <v>2</v>
      </c>
      <c r="W51" s="75" t="s">
        <v>0</v>
      </c>
      <c r="X51" s="75" t="s">
        <v>85</v>
      </c>
      <c r="Y51" s="267" t="s">
        <v>86</v>
      </c>
      <c r="Z51" s="75" t="s">
        <v>87</v>
      </c>
      <c r="AA51" s="75" t="s">
        <v>88</v>
      </c>
      <c r="AB51" s="75" t="s">
        <v>89</v>
      </c>
      <c r="AC51" s="75" t="s">
        <v>90</v>
      </c>
      <c r="AD51" s="75" t="s">
        <v>91</v>
      </c>
      <c r="AE51" s="75" t="s">
        <v>0</v>
      </c>
      <c r="AF51" s="75" t="s">
        <v>85</v>
      </c>
      <c r="AG51" s="267" t="s">
        <v>3</v>
      </c>
      <c r="AH51" s="5" t="s">
        <v>36</v>
      </c>
      <c r="AI51" s="75" t="s">
        <v>0</v>
      </c>
      <c r="AJ51" s="75" t="s">
        <v>85</v>
      </c>
      <c r="AK51" s="267" t="s">
        <v>88</v>
      </c>
      <c r="AL51" s="75" t="s">
        <v>36</v>
      </c>
      <c r="AM51" s="75" t="s">
        <v>0</v>
      </c>
      <c r="AN51" s="75" t="s">
        <v>85</v>
      </c>
      <c r="AO51" s="267" t="s">
        <v>92</v>
      </c>
      <c r="AP51" s="5" t="s">
        <v>36</v>
      </c>
      <c r="AQ51" s="75" t="s">
        <v>0</v>
      </c>
      <c r="AR51" s="75" t="s">
        <v>85</v>
      </c>
      <c r="AS51" s="267" t="s">
        <v>108</v>
      </c>
      <c r="AT51" s="362" t="s">
        <v>91</v>
      </c>
      <c r="AU51" s="363"/>
      <c r="AV51" s="364"/>
      <c r="AW51" s="75" t="s">
        <v>0</v>
      </c>
      <c r="AX51" s="75" t="s">
        <v>85</v>
      </c>
      <c r="AY51" s="267" t="s">
        <v>115</v>
      </c>
      <c r="AZ51" s="75" t="s">
        <v>93</v>
      </c>
      <c r="BA51" s="75" t="s">
        <v>91</v>
      </c>
      <c r="BB51" s="75" t="s">
        <v>0</v>
      </c>
      <c r="BC51" s="75" t="s">
        <v>85</v>
      </c>
      <c r="BD51" s="267" t="s">
        <v>1</v>
      </c>
      <c r="BE51" s="75" t="s">
        <v>2</v>
      </c>
      <c r="BF51" s="76" t="s">
        <v>0</v>
      </c>
    </row>
    <row r="52" spans="1:58" ht="15.75" thickBot="1">
      <c r="A52" s="542"/>
      <c r="B52" s="543"/>
      <c r="C52" s="131" t="s">
        <v>14</v>
      </c>
      <c r="D52" s="77" t="s">
        <v>14</v>
      </c>
      <c r="E52" s="77" t="s">
        <v>14</v>
      </c>
      <c r="F52" s="77" t="s">
        <v>14</v>
      </c>
      <c r="G52" s="77" t="s">
        <v>14</v>
      </c>
      <c r="H52" s="77" t="s">
        <v>14</v>
      </c>
      <c r="I52" s="77" t="s">
        <v>14</v>
      </c>
      <c r="J52" s="77" t="s">
        <v>14</v>
      </c>
      <c r="K52" s="77" t="s">
        <v>14</v>
      </c>
      <c r="L52" s="77" t="s">
        <v>14</v>
      </c>
      <c r="M52" s="77" t="s">
        <v>14</v>
      </c>
      <c r="N52" s="280" t="s">
        <v>14</v>
      </c>
      <c r="O52" s="77" t="s">
        <v>14</v>
      </c>
      <c r="P52" s="77" t="s">
        <v>14</v>
      </c>
      <c r="Q52" s="280" t="s">
        <v>14</v>
      </c>
      <c r="R52" s="77" t="s">
        <v>14</v>
      </c>
      <c r="S52" s="77" t="s">
        <v>14</v>
      </c>
      <c r="T52" s="77" t="s">
        <v>14</v>
      </c>
      <c r="U52" s="77" t="s">
        <v>14</v>
      </c>
      <c r="V52" s="280" t="s">
        <v>14</v>
      </c>
      <c r="W52" s="77" t="s">
        <v>14</v>
      </c>
      <c r="X52" s="77" t="s">
        <v>14</v>
      </c>
      <c r="Y52" s="280" t="s">
        <v>14</v>
      </c>
      <c r="Z52" s="77" t="s">
        <v>14</v>
      </c>
      <c r="AA52" s="77" t="s">
        <v>14</v>
      </c>
      <c r="AB52" s="77" t="s">
        <v>14</v>
      </c>
      <c r="AC52" s="77" t="s">
        <v>14</v>
      </c>
      <c r="AD52" s="77" t="s">
        <v>14</v>
      </c>
      <c r="AE52" s="77" t="s">
        <v>14</v>
      </c>
      <c r="AF52" s="77" t="s">
        <v>14</v>
      </c>
      <c r="AG52" s="280" t="s">
        <v>14</v>
      </c>
      <c r="AH52" s="77" t="s">
        <v>14</v>
      </c>
      <c r="AI52" s="77" t="s">
        <v>14</v>
      </c>
      <c r="AJ52" s="77" t="s">
        <v>14</v>
      </c>
      <c r="AK52" s="280" t="s">
        <v>14</v>
      </c>
      <c r="AL52" s="77" t="s">
        <v>14</v>
      </c>
      <c r="AM52" s="77" t="s">
        <v>14</v>
      </c>
      <c r="AN52" s="77" t="s">
        <v>14</v>
      </c>
      <c r="AO52" s="280" t="s">
        <v>14</v>
      </c>
      <c r="AP52" s="7" t="s">
        <v>14</v>
      </c>
      <c r="AQ52" s="77" t="s">
        <v>14</v>
      </c>
      <c r="AR52" s="77" t="s">
        <v>14</v>
      </c>
      <c r="AS52" s="280" t="s">
        <v>14</v>
      </c>
      <c r="AT52" s="365" t="s">
        <v>14</v>
      </c>
      <c r="AU52" s="366"/>
      <c r="AV52" s="367"/>
      <c r="AW52" s="77" t="s">
        <v>14</v>
      </c>
      <c r="AX52" s="77" t="s">
        <v>14</v>
      </c>
      <c r="AY52" s="280" t="s">
        <v>14</v>
      </c>
      <c r="AZ52" s="77" t="s">
        <v>14</v>
      </c>
      <c r="BA52" s="77" t="s">
        <v>14</v>
      </c>
      <c r="BB52" s="77" t="s">
        <v>14</v>
      </c>
      <c r="BC52" s="77" t="s">
        <v>14</v>
      </c>
      <c r="BD52" s="280" t="s">
        <v>14</v>
      </c>
      <c r="BE52" s="77" t="s">
        <v>14</v>
      </c>
      <c r="BF52" s="78" t="s">
        <v>14</v>
      </c>
    </row>
    <row r="53" spans="1:58" ht="15.75" customHeight="1" thickTop="1">
      <c r="A53" s="171" t="s">
        <v>116</v>
      </c>
      <c r="B53" s="175" t="s">
        <v>13</v>
      </c>
      <c r="C53" s="298">
        <v>113</v>
      </c>
      <c r="D53" s="299">
        <v>236</v>
      </c>
      <c r="E53" s="299">
        <v>349</v>
      </c>
      <c r="F53" s="299">
        <v>131</v>
      </c>
      <c r="G53" s="299">
        <v>221</v>
      </c>
      <c r="H53" s="299">
        <v>352</v>
      </c>
      <c r="I53" s="299">
        <v>91</v>
      </c>
      <c r="J53" s="299">
        <v>260</v>
      </c>
      <c r="K53" s="299">
        <v>351</v>
      </c>
      <c r="L53" s="299">
        <v>48</v>
      </c>
      <c r="M53" s="299">
        <v>19</v>
      </c>
      <c r="N53" s="296">
        <v>285</v>
      </c>
      <c r="O53" s="300">
        <v>352</v>
      </c>
      <c r="P53" s="299">
        <v>72</v>
      </c>
      <c r="Q53" s="296">
        <v>181</v>
      </c>
      <c r="R53" s="299">
        <v>99</v>
      </c>
      <c r="S53" s="300">
        <v>352</v>
      </c>
      <c r="T53" s="299">
        <v>91</v>
      </c>
      <c r="U53" s="299">
        <v>78</v>
      </c>
      <c r="V53" s="296">
        <v>183</v>
      </c>
      <c r="W53" s="300">
        <v>352</v>
      </c>
      <c r="X53" s="299">
        <v>12</v>
      </c>
      <c r="Y53" s="296">
        <v>272</v>
      </c>
      <c r="Z53" s="299">
        <v>36</v>
      </c>
      <c r="AA53" s="299">
        <v>8</v>
      </c>
      <c r="AB53" s="299">
        <v>7</v>
      </c>
      <c r="AC53" s="299">
        <v>16</v>
      </c>
      <c r="AD53" s="299">
        <v>1</v>
      </c>
      <c r="AE53" s="299">
        <v>352</v>
      </c>
      <c r="AF53" s="299">
        <v>5</v>
      </c>
      <c r="AG53" s="296">
        <v>347</v>
      </c>
      <c r="AH53" s="299">
        <v>0</v>
      </c>
      <c r="AI53" s="300">
        <v>352</v>
      </c>
      <c r="AJ53" s="299">
        <v>21</v>
      </c>
      <c r="AK53" s="296">
        <v>113</v>
      </c>
      <c r="AL53" s="299">
        <v>218</v>
      </c>
      <c r="AM53" s="300">
        <v>352</v>
      </c>
      <c r="AN53" s="299">
        <v>6</v>
      </c>
      <c r="AO53" s="296">
        <v>333</v>
      </c>
      <c r="AP53" s="299">
        <v>13</v>
      </c>
      <c r="AQ53" s="300">
        <v>352</v>
      </c>
      <c r="AR53" s="299">
        <v>1</v>
      </c>
      <c r="AS53" s="296">
        <v>348</v>
      </c>
      <c r="AT53" s="551">
        <v>3</v>
      </c>
      <c r="AU53" s="552"/>
      <c r="AV53" s="553"/>
      <c r="AW53" s="299">
        <v>352</v>
      </c>
      <c r="AX53" s="299">
        <v>33</v>
      </c>
      <c r="AY53" s="296">
        <v>272</v>
      </c>
      <c r="AZ53" s="299">
        <v>46</v>
      </c>
      <c r="BA53" s="299">
        <v>1</v>
      </c>
      <c r="BB53" s="299">
        <v>352</v>
      </c>
      <c r="BC53" s="299">
        <v>81</v>
      </c>
      <c r="BD53" s="296">
        <v>55</v>
      </c>
      <c r="BE53" s="299">
        <v>216</v>
      </c>
      <c r="BF53" s="301">
        <v>352</v>
      </c>
    </row>
    <row r="54" spans="1:58">
      <c r="A54" s="172"/>
      <c r="B54" s="176" t="s">
        <v>11</v>
      </c>
      <c r="C54" s="298">
        <v>49</v>
      </c>
      <c r="D54" s="299">
        <v>79</v>
      </c>
      <c r="E54" s="299">
        <v>128</v>
      </c>
      <c r="F54" s="299">
        <v>55</v>
      </c>
      <c r="G54" s="299">
        <v>73</v>
      </c>
      <c r="H54" s="299">
        <v>128</v>
      </c>
      <c r="I54" s="299">
        <v>32</v>
      </c>
      <c r="J54" s="299">
        <v>96</v>
      </c>
      <c r="K54" s="299">
        <v>128</v>
      </c>
      <c r="L54" s="299">
        <v>22</v>
      </c>
      <c r="M54" s="299">
        <v>3</v>
      </c>
      <c r="N54" s="296">
        <v>103</v>
      </c>
      <c r="O54" s="300">
        <v>128</v>
      </c>
      <c r="P54" s="299">
        <v>28</v>
      </c>
      <c r="Q54" s="296">
        <v>67</v>
      </c>
      <c r="R54" s="299">
        <v>33</v>
      </c>
      <c r="S54" s="300">
        <v>128</v>
      </c>
      <c r="T54" s="299">
        <v>31</v>
      </c>
      <c r="U54" s="299">
        <v>14</v>
      </c>
      <c r="V54" s="296">
        <v>83</v>
      </c>
      <c r="W54" s="300">
        <v>128</v>
      </c>
      <c r="X54" s="299">
        <v>3</v>
      </c>
      <c r="Y54" s="296">
        <v>92</v>
      </c>
      <c r="Z54" s="299">
        <v>19</v>
      </c>
      <c r="AA54" s="299">
        <v>9</v>
      </c>
      <c r="AB54" s="299">
        <v>3</v>
      </c>
      <c r="AC54" s="299">
        <v>2</v>
      </c>
      <c r="AD54" s="299">
        <v>0</v>
      </c>
      <c r="AE54" s="299">
        <v>128</v>
      </c>
      <c r="AF54" s="299">
        <v>3</v>
      </c>
      <c r="AG54" s="296">
        <v>125</v>
      </c>
      <c r="AH54" s="299">
        <v>0</v>
      </c>
      <c r="AI54" s="300">
        <v>128</v>
      </c>
      <c r="AJ54" s="299">
        <v>9</v>
      </c>
      <c r="AK54" s="296">
        <v>61</v>
      </c>
      <c r="AL54" s="299">
        <v>58</v>
      </c>
      <c r="AM54" s="300">
        <v>128</v>
      </c>
      <c r="AN54" s="299">
        <v>2</v>
      </c>
      <c r="AO54" s="296">
        <v>102</v>
      </c>
      <c r="AP54" s="299">
        <v>24</v>
      </c>
      <c r="AQ54" s="300">
        <v>128</v>
      </c>
      <c r="AR54" s="299">
        <v>0</v>
      </c>
      <c r="AS54" s="296">
        <v>125</v>
      </c>
      <c r="AT54" s="551">
        <v>3</v>
      </c>
      <c r="AU54" s="552"/>
      <c r="AV54" s="553"/>
      <c r="AW54" s="299">
        <v>128</v>
      </c>
      <c r="AX54" s="299">
        <v>6</v>
      </c>
      <c r="AY54" s="296">
        <v>97</v>
      </c>
      <c r="AZ54" s="299">
        <v>25</v>
      </c>
      <c r="BA54" s="299">
        <v>0</v>
      </c>
      <c r="BB54" s="299">
        <v>128</v>
      </c>
      <c r="BC54" s="299">
        <v>41</v>
      </c>
      <c r="BD54" s="296">
        <v>15</v>
      </c>
      <c r="BE54" s="299">
        <v>72</v>
      </c>
      <c r="BF54" s="301">
        <v>128</v>
      </c>
    </row>
    <row r="55" spans="1:58">
      <c r="A55" s="172"/>
      <c r="B55" s="176" t="s">
        <v>5</v>
      </c>
      <c r="C55" s="298">
        <v>86</v>
      </c>
      <c r="D55" s="299">
        <v>89</v>
      </c>
      <c r="E55" s="299">
        <v>175</v>
      </c>
      <c r="F55" s="299">
        <v>83</v>
      </c>
      <c r="G55" s="299">
        <v>93</v>
      </c>
      <c r="H55" s="299">
        <v>176</v>
      </c>
      <c r="I55" s="299">
        <v>53</v>
      </c>
      <c r="J55" s="299">
        <v>122</v>
      </c>
      <c r="K55" s="299">
        <v>175</v>
      </c>
      <c r="L55" s="299">
        <v>14</v>
      </c>
      <c r="M55" s="299">
        <v>15</v>
      </c>
      <c r="N55" s="297">
        <v>148</v>
      </c>
      <c r="O55" s="300">
        <v>177</v>
      </c>
      <c r="P55" s="299">
        <v>37</v>
      </c>
      <c r="Q55" s="297">
        <v>99</v>
      </c>
      <c r="R55" s="299">
        <v>41</v>
      </c>
      <c r="S55" s="300">
        <v>177</v>
      </c>
      <c r="T55" s="299">
        <v>26</v>
      </c>
      <c r="U55" s="299">
        <v>56</v>
      </c>
      <c r="V55" s="297">
        <v>95</v>
      </c>
      <c r="W55" s="300">
        <v>177</v>
      </c>
      <c r="X55" s="299">
        <v>4</v>
      </c>
      <c r="Y55" s="297">
        <v>134</v>
      </c>
      <c r="Z55" s="299">
        <v>26</v>
      </c>
      <c r="AA55" s="299">
        <v>3</v>
      </c>
      <c r="AB55" s="299">
        <v>3</v>
      </c>
      <c r="AC55" s="299">
        <v>3</v>
      </c>
      <c r="AD55" s="299">
        <v>4</v>
      </c>
      <c r="AE55" s="299">
        <v>177</v>
      </c>
      <c r="AF55" s="299">
        <v>4</v>
      </c>
      <c r="AG55" s="297">
        <v>172</v>
      </c>
      <c r="AH55" s="299">
        <v>1</v>
      </c>
      <c r="AI55" s="300">
        <v>177</v>
      </c>
      <c r="AJ55" s="299">
        <v>6</v>
      </c>
      <c r="AK55" s="297">
        <v>77</v>
      </c>
      <c r="AL55" s="299">
        <v>94</v>
      </c>
      <c r="AM55" s="300">
        <v>177</v>
      </c>
      <c r="AN55" s="299">
        <v>6</v>
      </c>
      <c r="AO55" s="297">
        <v>152</v>
      </c>
      <c r="AP55" s="299">
        <v>19</v>
      </c>
      <c r="AQ55" s="300">
        <v>177</v>
      </c>
      <c r="AR55" s="299">
        <v>1</v>
      </c>
      <c r="AS55" s="297">
        <v>173</v>
      </c>
      <c r="AT55" s="551">
        <v>3</v>
      </c>
      <c r="AU55" s="552"/>
      <c r="AV55" s="553"/>
      <c r="AW55" s="299">
        <v>177</v>
      </c>
      <c r="AX55" s="299">
        <v>9</v>
      </c>
      <c r="AY55" s="297">
        <v>147</v>
      </c>
      <c r="AZ55" s="299">
        <v>18</v>
      </c>
      <c r="BA55" s="299">
        <v>3</v>
      </c>
      <c r="BB55" s="299">
        <v>177</v>
      </c>
      <c r="BC55" s="299">
        <v>29</v>
      </c>
      <c r="BD55" s="297">
        <v>61</v>
      </c>
      <c r="BE55" s="299">
        <v>87</v>
      </c>
      <c r="BF55" s="301">
        <v>177</v>
      </c>
    </row>
    <row r="56" spans="1:58" ht="15.75" thickBot="1">
      <c r="A56" s="173"/>
      <c r="B56" s="24" t="s">
        <v>0</v>
      </c>
      <c r="C56" s="302">
        <v>248</v>
      </c>
      <c r="D56" s="303">
        <v>404</v>
      </c>
      <c r="E56" s="303">
        <v>652</v>
      </c>
      <c r="F56" s="303">
        <v>269</v>
      </c>
      <c r="G56" s="303">
        <v>387</v>
      </c>
      <c r="H56" s="303">
        <v>656</v>
      </c>
      <c r="I56" s="303">
        <v>176</v>
      </c>
      <c r="J56" s="303">
        <v>478</v>
      </c>
      <c r="K56" s="303">
        <v>654</v>
      </c>
      <c r="L56" s="303">
        <v>84</v>
      </c>
      <c r="M56" s="303">
        <v>37</v>
      </c>
      <c r="N56" s="295">
        <v>536</v>
      </c>
      <c r="O56" s="303">
        <v>657</v>
      </c>
      <c r="P56" s="303">
        <v>137</v>
      </c>
      <c r="Q56" s="295">
        <v>347</v>
      </c>
      <c r="R56" s="303">
        <v>173</v>
      </c>
      <c r="S56" s="303">
        <v>657</v>
      </c>
      <c r="T56" s="303">
        <v>148</v>
      </c>
      <c r="U56" s="303">
        <v>148</v>
      </c>
      <c r="V56" s="295">
        <v>361</v>
      </c>
      <c r="W56" s="303">
        <v>657</v>
      </c>
      <c r="X56" s="303">
        <v>19</v>
      </c>
      <c r="Y56" s="295">
        <v>498</v>
      </c>
      <c r="Z56" s="303">
        <v>81</v>
      </c>
      <c r="AA56" s="303">
        <v>20</v>
      </c>
      <c r="AB56" s="303">
        <v>13</v>
      </c>
      <c r="AC56" s="303">
        <v>21</v>
      </c>
      <c r="AD56" s="303">
        <v>5</v>
      </c>
      <c r="AE56" s="303">
        <v>657</v>
      </c>
      <c r="AF56" s="303">
        <v>12</v>
      </c>
      <c r="AG56" s="295">
        <v>644</v>
      </c>
      <c r="AH56" s="303">
        <v>1</v>
      </c>
      <c r="AI56" s="303">
        <v>657</v>
      </c>
      <c r="AJ56" s="303">
        <v>36</v>
      </c>
      <c r="AK56" s="295">
        <v>251</v>
      </c>
      <c r="AL56" s="303">
        <v>370</v>
      </c>
      <c r="AM56" s="303">
        <v>657</v>
      </c>
      <c r="AN56" s="303">
        <v>14</v>
      </c>
      <c r="AO56" s="295">
        <v>587</v>
      </c>
      <c r="AP56" s="303">
        <v>56</v>
      </c>
      <c r="AQ56" s="303">
        <v>657</v>
      </c>
      <c r="AR56" s="303">
        <v>2</v>
      </c>
      <c r="AS56" s="295">
        <v>646</v>
      </c>
      <c r="AT56" s="532">
        <v>9</v>
      </c>
      <c r="AU56" s="533"/>
      <c r="AV56" s="534"/>
      <c r="AW56" s="303">
        <v>657</v>
      </c>
      <c r="AX56" s="303">
        <v>48</v>
      </c>
      <c r="AY56" s="295">
        <v>516</v>
      </c>
      <c r="AZ56" s="303">
        <v>89</v>
      </c>
      <c r="BA56" s="303">
        <v>4</v>
      </c>
      <c r="BB56" s="303">
        <v>657</v>
      </c>
      <c r="BC56" s="303">
        <v>151</v>
      </c>
      <c r="BD56" s="295">
        <v>131</v>
      </c>
      <c r="BE56" s="303">
        <v>375</v>
      </c>
      <c r="BF56" s="304">
        <v>657</v>
      </c>
    </row>
    <row r="57" spans="1:58" ht="15.75" thickTop="1">
      <c r="A57" s="254"/>
      <c r="B57" s="79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6"/>
      <c r="AU57" s="256"/>
      <c r="AV57" s="256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</row>
    <row r="58" spans="1:58">
      <c r="A58" s="1">
        <v>2013</v>
      </c>
      <c r="B58" s="3"/>
      <c r="C58" s="113"/>
      <c r="D58" s="255"/>
      <c r="E58" s="339"/>
      <c r="F58" s="339"/>
      <c r="G58" s="339"/>
      <c r="H58" s="339"/>
      <c r="I58" s="339"/>
      <c r="J58" s="339"/>
      <c r="K58" s="339"/>
      <c r="L58" s="339"/>
      <c r="M58" s="339"/>
      <c r="N58" s="340"/>
      <c r="O58" s="339"/>
      <c r="P58" s="339"/>
      <c r="Q58" s="340"/>
      <c r="R58" s="339"/>
      <c r="S58" s="339"/>
      <c r="T58" s="339"/>
      <c r="U58" s="339"/>
      <c r="V58" s="340"/>
      <c r="W58" s="339"/>
      <c r="X58" s="339"/>
      <c r="Y58" s="340"/>
      <c r="Z58" s="339"/>
      <c r="AA58" s="339"/>
      <c r="AB58" s="339"/>
      <c r="AC58" s="339"/>
      <c r="AD58" s="339"/>
      <c r="AE58" s="339"/>
      <c r="AF58" s="339"/>
      <c r="AG58" s="340"/>
      <c r="AH58" s="339"/>
      <c r="AI58" s="339"/>
      <c r="AJ58" s="339"/>
      <c r="AK58" s="340"/>
      <c r="AL58" s="339"/>
      <c r="AM58" s="339"/>
      <c r="AN58" s="339"/>
      <c r="AO58" s="340"/>
      <c r="AP58" s="339"/>
      <c r="AQ58" s="339"/>
      <c r="AR58" s="339"/>
      <c r="AS58" s="340"/>
      <c r="AT58" s="341"/>
      <c r="AU58" s="341"/>
      <c r="AV58" s="341"/>
      <c r="AW58" s="339"/>
      <c r="AX58" s="339"/>
      <c r="AY58" s="340"/>
      <c r="AZ58" s="339"/>
      <c r="BA58" s="339"/>
      <c r="BB58" s="339"/>
      <c r="BC58" s="339"/>
      <c r="BD58" s="340"/>
      <c r="BE58" s="339"/>
      <c r="BF58" s="339"/>
    </row>
    <row r="59" spans="1:58">
      <c r="A59" s="1"/>
      <c r="B59" s="1" t="s">
        <v>116</v>
      </c>
      <c r="D59" s="3" t="s">
        <v>125</v>
      </c>
      <c r="E59" s="339"/>
      <c r="F59" s="339"/>
      <c r="G59" s="339"/>
      <c r="H59" s="339"/>
      <c r="I59" s="339"/>
      <c r="J59" s="339"/>
      <c r="K59" s="339"/>
      <c r="L59" s="339"/>
      <c r="M59" s="339"/>
      <c r="N59" s="340"/>
      <c r="O59" s="339"/>
      <c r="P59" s="339"/>
      <c r="Q59" s="340"/>
      <c r="R59" s="339"/>
      <c r="S59" s="339"/>
      <c r="T59" s="339"/>
      <c r="U59" s="339"/>
      <c r="V59" s="340"/>
      <c r="W59" s="339"/>
      <c r="X59" s="339"/>
      <c r="Y59" s="340"/>
      <c r="Z59" s="339"/>
      <c r="AA59" s="339"/>
      <c r="AB59" s="339"/>
      <c r="AC59" s="339"/>
      <c r="AD59" s="339"/>
      <c r="AE59" s="339"/>
      <c r="AF59" s="339"/>
      <c r="AG59" s="340"/>
      <c r="AH59" s="339"/>
      <c r="AI59" s="339"/>
      <c r="AJ59" s="339"/>
      <c r="AK59" s="340"/>
      <c r="AL59" s="339"/>
      <c r="AM59" s="339"/>
      <c r="AN59" s="339"/>
      <c r="AO59" s="340"/>
      <c r="AP59" s="339"/>
      <c r="AQ59" s="339"/>
      <c r="AR59" s="339"/>
      <c r="AS59" s="340"/>
      <c r="AT59" s="341"/>
      <c r="AU59" s="341"/>
      <c r="AV59" s="341"/>
      <c r="AW59" s="339"/>
      <c r="AX59" s="339"/>
      <c r="AY59" s="340"/>
      <c r="AZ59" s="339"/>
      <c r="BA59" s="339"/>
      <c r="BB59" s="339"/>
      <c r="BC59" s="339"/>
      <c r="BD59" s="340"/>
      <c r="BE59" s="339"/>
      <c r="BF59" s="339"/>
    </row>
    <row r="60" spans="1:58" ht="15.75" thickBot="1">
      <c r="A60" s="338"/>
      <c r="B60" s="7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40"/>
      <c r="O60" s="339"/>
      <c r="P60" s="339"/>
      <c r="Q60" s="340"/>
      <c r="R60" s="339"/>
      <c r="S60" s="339"/>
      <c r="T60" s="339"/>
      <c r="U60" s="339"/>
      <c r="V60" s="340"/>
      <c r="W60" s="339"/>
      <c r="X60" s="339"/>
      <c r="Y60" s="340"/>
      <c r="Z60" s="339"/>
      <c r="AA60" s="339"/>
      <c r="AB60" s="339"/>
      <c r="AC60" s="339"/>
      <c r="AD60" s="339"/>
      <c r="AE60" s="339"/>
      <c r="AF60" s="339"/>
      <c r="AG60" s="340"/>
      <c r="AH60" s="339"/>
      <c r="AI60" s="339"/>
      <c r="AJ60" s="339"/>
      <c r="AK60" s="340"/>
      <c r="AL60" s="339"/>
      <c r="AM60" s="339"/>
      <c r="AN60" s="339"/>
      <c r="AO60" s="340"/>
      <c r="AP60" s="339"/>
      <c r="AQ60" s="339"/>
      <c r="AR60" s="339"/>
      <c r="AS60" s="340"/>
      <c r="AT60" s="341"/>
      <c r="AU60" s="341"/>
      <c r="AV60" s="341"/>
      <c r="AW60" s="339"/>
      <c r="AX60" s="339"/>
      <c r="AY60" s="340"/>
      <c r="AZ60" s="339"/>
      <c r="BA60" s="339"/>
      <c r="BB60" s="339"/>
      <c r="BC60" s="339"/>
      <c r="BD60" s="340"/>
      <c r="BE60" s="339"/>
      <c r="BF60" s="339"/>
    </row>
    <row r="61" spans="1:58" ht="39.75" customHeight="1" thickTop="1">
      <c r="A61" s="526"/>
      <c r="B61" s="527"/>
      <c r="C61" s="354" t="s">
        <v>66</v>
      </c>
      <c r="D61" s="354"/>
      <c r="E61" s="355"/>
      <c r="F61" s="356" t="s">
        <v>65</v>
      </c>
      <c r="G61" s="354"/>
      <c r="H61" s="355"/>
      <c r="I61" s="356" t="s">
        <v>101</v>
      </c>
      <c r="J61" s="354"/>
      <c r="K61" s="355"/>
      <c r="L61" s="383" t="s">
        <v>102</v>
      </c>
      <c r="M61" s="384"/>
      <c r="N61" s="384"/>
      <c r="O61" s="385"/>
      <c r="P61" s="357" t="s">
        <v>103</v>
      </c>
      <c r="Q61" s="358"/>
      <c r="R61" s="358"/>
      <c r="S61" s="359"/>
      <c r="T61" s="346" t="s">
        <v>104</v>
      </c>
      <c r="U61" s="354"/>
      <c r="V61" s="354"/>
      <c r="W61" s="355"/>
      <c r="X61" s="346" t="s">
        <v>105</v>
      </c>
      <c r="Y61" s="347"/>
      <c r="Z61" s="347"/>
      <c r="AA61" s="347"/>
      <c r="AB61" s="347"/>
      <c r="AC61" s="347"/>
      <c r="AD61" s="347"/>
      <c r="AE61" s="348"/>
      <c r="AF61" s="360" t="s">
        <v>106</v>
      </c>
      <c r="AG61" s="360"/>
      <c r="AH61" s="360"/>
      <c r="AI61" s="360"/>
      <c r="AJ61" s="361" t="s">
        <v>109</v>
      </c>
      <c r="AK61" s="347"/>
      <c r="AL61" s="347"/>
      <c r="AM61" s="348"/>
      <c r="AN61" s="346" t="s">
        <v>111</v>
      </c>
      <c r="AO61" s="347"/>
      <c r="AP61" s="347"/>
      <c r="AQ61" s="348"/>
      <c r="AR61" s="346" t="s">
        <v>113</v>
      </c>
      <c r="AS61" s="347"/>
      <c r="AT61" s="347"/>
      <c r="AU61" s="347"/>
      <c r="AV61" s="347"/>
      <c r="AW61" s="348"/>
      <c r="AX61" s="346" t="s">
        <v>83</v>
      </c>
      <c r="AY61" s="347"/>
      <c r="AZ61" s="347"/>
      <c r="BA61" s="347"/>
      <c r="BB61" s="348"/>
      <c r="BC61" s="346" t="s">
        <v>84</v>
      </c>
      <c r="BD61" s="347"/>
      <c r="BE61" s="347"/>
      <c r="BF61" s="349"/>
    </row>
    <row r="62" spans="1:58" ht="72.75">
      <c r="A62" s="528"/>
      <c r="B62" s="529"/>
      <c r="C62" s="268" t="s">
        <v>1</v>
      </c>
      <c r="D62" s="75" t="s">
        <v>2</v>
      </c>
      <c r="E62" s="75" t="s">
        <v>0</v>
      </c>
      <c r="F62" s="75" t="s">
        <v>1</v>
      </c>
      <c r="G62" s="75" t="s">
        <v>2</v>
      </c>
      <c r="H62" s="75" t="s">
        <v>0</v>
      </c>
      <c r="I62" s="75" t="s">
        <v>1</v>
      </c>
      <c r="J62" s="75" t="s">
        <v>2</v>
      </c>
      <c r="K62" s="75" t="s">
        <v>0</v>
      </c>
      <c r="L62" s="75" t="s">
        <v>85</v>
      </c>
      <c r="M62" s="75" t="s">
        <v>1</v>
      </c>
      <c r="N62" s="267" t="s">
        <v>2</v>
      </c>
      <c r="O62" s="75" t="s">
        <v>0</v>
      </c>
      <c r="P62" s="75" t="s">
        <v>85</v>
      </c>
      <c r="Q62" s="267" t="s">
        <v>1</v>
      </c>
      <c r="R62" s="75" t="s">
        <v>2</v>
      </c>
      <c r="S62" s="75" t="s">
        <v>0</v>
      </c>
      <c r="T62" s="75" t="s">
        <v>85</v>
      </c>
      <c r="U62" s="75" t="s">
        <v>1</v>
      </c>
      <c r="V62" s="267" t="s">
        <v>2</v>
      </c>
      <c r="W62" s="75" t="s">
        <v>0</v>
      </c>
      <c r="X62" s="75" t="s">
        <v>85</v>
      </c>
      <c r="Y62" s="267" t="s">
        <v>86</v>
      </c>
      <c r="Z62" s="75" t="s">
        <v>87</v>
      </c>
      <c r="AA62" s="75" t="s">
        <v>88</v>
      </c>
      <c r="AB62" s="75" t="s">
        <v>89</v>
      </c>
      <c r="AC62" s="75" t="s">
        <v>90</v>
      </c>
      <c r="AD62" s="75" t="s">
        <v>91</v>
      </c>
      <c r="AE62" s="75" t="s">
        <v>0</v>
      </c>
      <c r="AF62" s="75" t="s">
        <v>85</v>
      </c>
      <c r="AG62" s="267" t="s">
        <v>3</v>
      </c>
      <c r="AH62" s="5" t="s">
        <v>36</v>
      </c>
      <c r="AI62" s="75" t="s">
        <v>0</v>
      </c>
      <c r="AJ62" s="75" t="s">
        <v>85</v>
      </c>
      <c r="AK62" s="267" t="s">
        <v>88</v>
      </c>
      <c r="AL62" s="75" t="s">
        <v>36</v>
      </c>
      <c r="AM62" s="75" t="s">
        <v>0</v>
      </c>
      <c r="AN62" s="75" t="s">
        <v>85</v>
      </c>
      <c r="AO62" s="267" t="s">
        <v>92</v>
      </c>
      <c r="AP62" s="5" t="s">
        <v>36</v>
      </c>
      <c r="AQ62" s="75" t="s">
        <v>0</v>
      </c>
      <c r="AR62" s="75" t="s">
        <v>85</v>
      </c>
      <c r="AS62" s="267" t="s">
        <v>108</v>
      </c>
      <c r="AT62" s="362" t="s">
        <v>91</v>
      </c>
      <c r="AU62" s="363"/>
      <c r="AV62" s="364"/>
      <c r="AW62" s="75" t="s">
        <v>0</v>
      </c>
      <c r="AX62" s="75" t="s">
        <v>85</v>
      </c>
      <c r="AY62" s="267" t="s">
        <v>115</v>
      </c>
      <c r="AZ62" s="75" t="s">
        <v>93</v>
      </c>
      <c r="BA62" s="75" t="s">
        <v>91</v>
      </c>
      <c r="BB62" s="75" t="s">
        <v>0</v>
      </c>
      <c r="BC62" s="75" t="s">
        <v>85</v>
      </c>
      <c r="BD62" s="267" t="s">
        <v>1</v>
      </c>
      <c r="BE62" s="75" t="s">
        <v>2</v>
      </c>
      <c r="BF62" s="76" t="s">
        <v>0</v>
      </c>
    </row>
    <row r="63" spans="1:58" ht="15.75" thickBot="1">
      <c r="A63" s="530"/>
      <c r="B63" s="531"/>
      <c r="C63" s="269" t="s">
        <v>14</v>
      </c>
      <c r="D63" s="77" t="s">
        <v>14</v>
      </c>
      <c r="E63" s="77" t="s">
        <v>14</v>
      </c>
      <c r="F63" s="77" t="s">
        <v>14</v>
      </c>
      <c r="G63" s="77" t="s">
        <v>14</v>
      </c>
      <c r="H63" s="77" t="s">
        <v>14</v>
      </c>
      <c r="I63" s="77" t="s">
        <v>14</v>
      </c>
      <c r="J63" s="77" t="s">
        <v>14</v>
      </c>
      <c r="K63" s="77" t="s">
        <v>14</v>
      </c>
      <c r="L63" s="77" t="s">
        <v>14</v>
      </c>
      <c r="M63" s="77" t="s">
        <v>14</v>
      </c>
      <c r="N63" s="280" t="s">
        <v>14</v>
      </c>
      <c r="O63" s="77" t="s">
        <v>14</v>
      </c>
      <c r="P63" s="77" t="s">
        <v>14</v>
      </c>
      <c r="Q63" s="280" t="s">
        <v>14</v>
      </c>
      <c r="R63" s="77" t="s">
        <v>14</v>
      </c>
      <c r="S63" s="77" t="s">
        <v>14</v>
      </c>
      <c r="T63" s="77" t="s">
        <v>14</v>
      </c>
      <c r="U63" s="77" t="s">
        <v>14</v>
      </c>
      <c r="V63" s="280" t="s">
        <v>14</v>
      </c>
      <c r="W63" s="77" t="s">
        <v>14</v>
      </c>
      <c r="X63" s="77" t="s">
        <v>14</v>
      </c>
      <c r="Y63" s="280" t="s">
        <v>14</v>
      </c>
      <c r="Z63" s="77" t="s">
        <v>14</v>
      </c>
      <c r="AA63" s="77" t="s">
        <v>14</v>
      </c>
      <c r="AB63" s="77" t="s">
        <v>14</v>
      </c>
      <c r="AC63" s="77" t="s">
        <v>14</v>
      </c>
      <c r="AD63" s="77" t="s">
        <v>14</v>
      </c>
      <c r="AE63" s="77" t="s">
        <v>14</v>
      </c>
      <c r="AF63" s="77" t="s">
        <v>14</v>
      </c>
      <c r="AG63" s="280" t="s">
        <v>14</v>
      </c>
      <c r="AH63" s="77" t="s">
        <v>14</v>
      </c>
      <c r="AI63" s="77" t="s">
        <v>14</v>
      </c>
      <c r="AJ63" s="77" t="s">
        <v>14</v>
      </c>
      <c r="AK63" s="280" t="s">
        <v>14</v>
      </c>
      <c r="AL63" s="77" t="s">
        <v>14</v>
      </c>
      <c r="AM63" s="77" t="s">
        <v>14</v>
      </c>
      <c r="AN63" s="77" t="s">
        <v>14</v>
      </c>
      <c r="AO63" s="280" t="s">
        <v>14</v>
      </c>
      <c r="AP63" s="7" t="s">
        <v>14</v>
      </c>
      <c r="AQ63" s="77" t="s">
        <v>14</v>
      </c>
      <c r="AR63" s="77" t="s">
        <v>14</v>
      </c>
      <c r="AS63" s="280" t="s">
        <v>14</v>
      </c>
      <c r="AT63" s="365" t="s">
        <v>14</v>
      </c>
      <c r="AU63" s="366"/>
      <c r="AV63" s="367"/>
      <c r="AW63" s="77" t="s">
        <v>14</v>
      </c>
      <c r="AX63" s="77" t="s">
        <v>14</v>
      </c>
      <c r="AY63" s="280" t="s">
        <v>14</v>
      </c>
      <c r="AZ63" s="77" t="s">
        <v>14</v>
      </c>
      <c r="BA63" s="77" t="s">
        <v>14</v>
      </c>
      <c r="BB63" s="77" t="s">
        <v>14</v>
      </c>
      <c r="BC63" s="77" t="s">
        <v>14</v>
      </c>
      <c r="BD63" s="280" t="s">
        <v>14</v>
      </c>
      <c r="BE63" s="77" t="s">
        <v>14</v>
      </c>
      <c r="BF63" s="78" t="s">
        <v>14</v>
      </c>
    </row>
    <row r="64" spans="1:58" ht="15.75" customHeight="1" thickTop="1">
      <c r="A64" s="514" t="s">
        <v>56</v>
      </c>
      <c r="B64" s="257" t="s">
        <v>13</v>
      </c>
      <c r="C64" s="305">
        <v>90.794117624000066</v>
      </c>
      <c r="D64" s="305">
        <v>158.42647054800011</v>
      </c>
      <c r="E64" s="305">
        <f>C64+D64</f>
        <v>249.22058817200019</v>
      </c>
      <c r="F64" s="305">
        <v>92.647058800000067</v>
      </c>
      <c r="G64" s="305">
        <v>159.35294113600011</v>
      </c>
      <c r="H64" s="305">
        <f>F64+G64</f>
        <v>251.99999993600017</v>
      </c>
      <c r="I64" s="305">
        <v>67.632352924000045</v>
      </c>
      <c r="J64" s="305">
        <v>184.36764701200013</v>
      </c>
      <c r="K64" s="305">
        <f>I64+J64</f>
        <v>251.99999993600017</v>
      </c>
      <c r="L64" s="305">
        <v>32.426470580000021</v>
      </c>
      <c r="M64" s="305">
        <v>13.897058820000005</v>
      </c>
      <c r="N64" s="296">
        <v>205.67647053600015</v>
      </c>
      <c r="O64" s="305">
        <v>251.99999993600019</v>
      </c>
      <c r="P64" s="305">
        <v>44.470588224000032</v>
      </c>
      <c r="Q64" s="296">
        <v>136.19117643600009</v>
      </c>
      <c r="R64" s="305">
        <v>71.338235276000049</v>
      </c>
      <c r="S64" s="305">
        <v>251.99999993600019</v>
      </c>
      <c r="T64" s="305">
        <v>56.514705868000043</v>
      </c>
      <c r="U64" s="305">
        <v>53.73529410400004</v>
      </c>
      <c r="V64" s="296">
        <v>141.7499999640001</v>
      </c>
      <c r="W64" s="305">
        <v>251.99999993600019</v>
      </c>
      <c r="X64" s="305">
        <v>7.4117647040000003</v>
      </c>
      <c r="Y64" s="296">
        <v>195.48529406800014</v>
      </c>
      <c r="Z64" s="305">
        <v>27.794117640000017</v>
      </c>
      <c r="AA64" s="305">
        <v>6.4852941160000004</v>
      </c>
      <c r="AB64" s="305">
        <v>5.5588235280000005</v>
      </c>
      <c r="AC64" s="305">
        <v>9.2647058800000011</v>
      </c>
      <c r="AD64" s="305">
        <v>0</v>
      </c>
      <c r="AE64" s="305">
        <v>251.99999993600019</v>
      </c>
      <c r="AF64" s="305">
        <v>3.7058823520000002</v>
      </c>
      <c r="AG64" s="296">
        <v>248.29411758400019</v>
      </c>
      <c r="AH64" s="305">
        <v>0</v>
      </c>
      <c r="AI64" s="305">
        <v>251.99999993600019</v>
      </c>
      <c r="AJ64" s="305">
        <v>13.897058820000005</v>
      </c>
      <c r="AK64" s="296">
        <v>79.676470568000056</v>
      </c>
      <c r="AL64" s="305">
        <v>158.42647054800011</v>
      </c>
      <c r="AM64" s="305">
        <v>251.99999993600019</v>
      </c>
      <c r="AN64" s="305">
        <v>3.7058823520000002</v>
      </c>
      <c r="AO64" s="296">
        <v>239.95588229200018</v>
      </c>
      <c r="AP64" s="305">
        <v>8.3382352920000002</v>
      </c>
      <c r="AQ64" s="305">
        <v>251.99999993600019</v>
      </c>
      <c r="AR64" s="305">
        <v>0</v>
      </c>
      <c r="AS64" s="296">
        <v>250.14705876000019</v>
      </c>
      <c r="AT64" s="517">
        <v>1.8529411760000001</v>
      </c>
      <c r="AU64" s="518"/>
      <c r="AV64" s="519"/>
      <c r="AW64" s="305">
        <v>251.99999993600019</v>
      </c>
      <c r="AX64" s="305">
        <v>21.308823524000012</v>
      </c>
      <c r="AY64" s="296">
        <v>197.33823524400015</v>
      </c>
      <c r="AZ64" s="305">
        <v>32.426470580000021</v>
      </c>
      <c r="BA64" s="305">
        <v>0.92647058800000004</v>
      </c>
      <c r="BB64" s="305">
        <v>251.99999993600019</v>
      </c>
      <c r="BC64" s="305">
        <v>55.588235280000042</v>
      </c>
      <c r="BD64" s="296">
        <v>42.61764704800003</v>
      </c>
      <c r="BE64" s="305">
        <v>153.79411760800011</v>
      </c>
      <c r="BF64" s="306">
        <v>251.99999993600019</v>
      </c>
    </row>
    <row r="65" spans="1:58">
      <c r="A65" s="515"/>
      <c r="B65" s="258" t="s">
        <v>11</v>
      </c>
      <c r="C65" s="307">
        <v>166.86792452000006</v>
      </c>
      <c r="D65" s="307">
        <v>235.1320754600001</v>
      </c>
      <c r="E65" s="307">
        <f t="shared" ref="E65:E67" si="26">C65+D65</f>
        <v>401.99999998000015</v>
      </c>
      <c r="F65" s="307">
        <v>189.62264150000007</v>
      </c>
      <c r="G65" s="307">
        <v>212.37735848000008</v>
      </c>
      <c r="H65" s="307">
        <f t="shared" ref="H65:H67" si="27">F65+G65</f>
        <v>401.99999998000015</v>
      </c>
      <c r="I65" s="307">
        <v>98.603773580000038</v>
      </c>
      <c r="J65" s="307">
        <v>303.3962264000001</v>
      </c>
      <c r="K65" s="307">
        <f t="shared" ref="K65:K67" si="28">I65+J65</f>
        <v>401.99999998000015</v>
      </c>
      <c r="L65" s="307">
        <v>64.47169811000002</v>
      </c>
      <c r="M65" s="307">
        <v>7.5849056600000004</v>
      </c>
      <c r="N65" s="296">
        <v>329.94339621000012</v>
      </c>
      <c r="O65" s="307">
        <v>401.99999998000015</v>
      </c>
      <c r="P65" s="307">
        <v>64.47169811000002</v>
      </c>
      <c r="Q65" s="296">
        <v>223.75471697000009</v>
      </c>
      <c r="R65" s="307">
        <v>113.77358490000005</v>
      </c>
      <c r="S65" s="307">
        <v>401.99999998000015</v>
      </c>
      <c r="T65" s="307">
        <v>79.641509430000028</v>
      </c>
      <c r="U65" s="307">
        <v>45.509433960000017</v>
      </c>
      <c r="V65" s="296">
        <v>276.84905659000009</v>
      </c>
      <c r="W65" s="307">
        <v>401.99999998000015</v>
      </c>
      <c r="X65" s="307">
        <v>11.377358490000001</v>
      </c>
      <c r="Y65" s="296">
        <v>295.8113207400001</v>
      </c>
      <c r="Z65" s="307">
        <v>45.509433960000017</v>
      </c>
      <c r="AA65" s="307">
        <v>34.132075470000011</v>
      </c>
      <c r="AB65" s="307">
        <v>7.5849056600000004</v>
      </c>
      <c r="AC65" s="307">
        <v>7.5849056600000004</v>
      </c>
      <c r="AD65" s="307">
        <v>0</v>
      </c>
      <c r="AE65" s="307">
        <v>401.99999998000015</v>
      </c>
      <c r="AF65" s="307">
        <v>7.5849056600000004</v>
      </c>
      <c r="AG65" s="296">
        <v>394.41509432000015</v>
      </c>
      <c r="AH65" s="307">
        <v>0</v>
      </c>
      <c r="AI65" s="307">
        <v>401.99999998000015</v>
      </c>
      <c r="AJ65" s="307">
        <v>26.547169810000007</v>
      </c>
      <c r="AK65" s="296">
        <v>197.20754716000008</v>
      </c>
      <c r="AL65" s="307">
        <v>178.24528301000007</v>
      </c>
      <c r="AM65" s="307">
        <v>401.99999998000015</v>
      </c>
      <c r="AN65" s="307">
        <v>7.5849056600000004</v>
      </c>
      <c r="AO65" s="296">
        <v>318.56603772000011</v>
      </c>
      <c r="AP65" s="307">
        <v>75.849056600000026</v>
      </c>
      <c r="AQ65" s="307">
        <v>401.99999998000015</v>
      </c>
      <c r="AR65" s="307">
        <v>0</v>
      </c>
      <c r="AS65" s="296">
        <v>390.62264149000015</v>
      </c>
      <c r="AT65" s="520">
        <v>11.377358490000001</v>
      </c>
      <c r="AU65" s="521"/>
      <c r="AV65" s="522"/>
      <c r="AW65" s="307">
        <v>401.99999998000015</v>
      </c>
      <c r="AX65" s="307">
        <v>15.169811320000001</v>
      </c>
      <c r="AY65" s="296">
        <v>310.98113206000011</v>
      </c>
      <c r="AZ65" s="307">
        <v>75.849056600000026</v>
      </c>
      <c r="BA65" s="307">
        <v>0</v>
      </c>
      <c r="BB65" s="307">
        <v>401.99999998000015</v>
      </c>
      <c r="BC65" s="307">
        <v>128.94339622000004</v>
      </c>
      <c r="BD65" s="296">
        <v>53.094339620000021</v>
      </c>
      <c r="BE65" s="307">
        <v>219.96226414000009</v>
      </c>
      <c r="BF65" s="308">
        <v>401.99999998000015</v>
      </c>
    </row>
    <row r="66" spans="1:58">
      <c r="A66" s="515"/>
      <c r="B66" s="258" t="s">
        <v>5</v>
      </c>
      <c r="C66" s="307">
        <v>271.37410070399966</v>
      </c>
      <c r="D66" s="307">
        <v>283.52517983999962</v>
      </c>
      <c r="E66" s="307">
        <f t="shared" si="26"/>
        <v>554.89928054399934</v>
      </c>
      <c r="F66" s="307">
        <v>251.12230214399969</v>
      </c>
      <c r="G66" s="307">
        <v>307.82733811199955</v>
      </c>
      <c r="H66" s="307">
        <f t="shared" si="27"/>
        <v>558.94964025599927</v>
      </c>
      <c r="I66" s="307">
        <v>153.91366905599997</v>
      </c>
      <c r="J66" s="307">
        <v>405.03597119999927</v>
      </c>
      <c r="K66" s="307">
        <f t="shared" si="28"/>
        <v>558.94964025599927</v>
      </c>
      <c r="L66" s="307">
        <v>44.553956832000004</v>
      </c>
      <c r="M66" s="307">
        <v>36.453237408</v>
      </c>
      <c r="N66" s="297">
        <v>481.99280572799904</v>
      </c>
      <c r="O66" s="307">
        <v>562.99999996799954</v>
      </c>
      <c r="P66" s="307">
        <v>121.51079136000004</v>
      </c>
      <c r="Q66" s="297">
        <v>319.97841724799969</v>
      </c>
      <c r="R66" s="307">
        <v>121.51079136000004</v>
      </c>
      <c r="S66" s="307">
        <v>562.99999996799954</v>
      </c>
      <c r="T66" s="307">
        <v>85.057553952000021</v>
      </c>
      <c r="U66" s="307">
        <v>178.2158273279999</v>
      </c>
      <c r="V66" s="297">
        <v>299.72661868799958</v>
      </c>
      <c r="W66" s="307">
        <v>562.99999996799954</v>
      </c>
      <c r="X66" s="307">
        <v>8.1007194239999993</v>
      </c>
      <c r="Y66" s="297">
        <v>433.38848918399918</v>
      </c>
      <c r="Z66" s="307">
        <v>68.856115104000011</v>
      </c>
      <c r="AA66" s="307">
        <v>12.151079136</v>
      </c>
      <c r="AB66" s="307">
        <v>12.151079136</v>
      </c>
      <c r="AC66" s="307">
        <v>12.151079136</v>
      </c>
      <c r="AD66" s="307">
        <v>16.201438847999999</v>
      </c>
      <c r="AE66" s="307">
        <v>562.99999996799954</v>
      </c>
      <c r="AF66" s="307">
        <v>12.151079136</v>
      </c>
      <c r="AG66" s="297">
        <v>550.84892083199941</v>
      </c>
      <c r="AH66" s="307">
        <v>0</v>
      </c>
      <c r="AI66" s="307">
        <v>562.99999996799954</v>
      </c>
      <c r="AJ66" s="307">
        <v>8.1007194239999993</v>
      </c>
      <c r="AK66" s="297">
        <v>238.97122300799973</v>
      </c>
      <c r="AL66" s="307">
        <v>315.92805753599976</v>
      </c>
      <c r="AM66" s="307">
        <v>562.99999996799954</v>
      </c>
      <c r="AN66" s="307">
        <v>8.1007194239999993</v>
      </c>
      <c r="AO66" s="297">
        <v>506.29496399999897</v>
      </c>
      <c r="AP66" s="307">
        <v>48.604316544</v>
      </c>
      <c r="AQ66" s="307">
        <v>562.99999996799954</v>
      </c>
      <c r="AR66" s="307">
        <v>0</v>
      </c>
      <c r="AS66" s="297">
        <v>554.89928054399945</v>
      </c>
      <c r="AT66" s="523">
        <v>8.1007194239999993</v>
      </c>
      <c r="AU66" s="524"/>
      <c r="AV66" s="525"/>
      <c r="AW66" s="307">
        <v>562.99999996799954</v>
      </c>
      <c r="AX66" s="307">
        <v>28.352517983999995</v>
      </c>
      <c r="AY66" s="297">
        <v>465.79136687999909</v>
      </c>
      <c r="AZ66" s="307">
        <v>60.755395680000014</v>
      </c>
      <c r="BA66" s="307">
        <v>8.1007194239999993</v>
      </c>
      <c r="BB66" s="307">
        <v>562.99999996799954</v>
      </c>
      <c r="BC66" s="307">
        <v>101.25899280000003</v>
      </c>
      <c r="BD66" s="297">
        <v>186.31654675199988</v>
      </c>
      <c r="BE66" s="307">
        <v>275.42446041599965</v>
      </c>
      <c r="BF66" s="308">
        <v>562.99999996799954</v>
      </c>
    </row>
    <row r="67" spans="1:58" ht="15.75" thickBot="1">
      <c r="A67" s="516"/>
      <c r="B67" s="24" t="s">
        <v>0</v>
      </c>
      <c r="C67" s="302">
        <v>529.03614284799733</v>
      </c>
      <c r="D67" s="303">
        <v>677.08372584799804</v>
      </c>
      <c r="E67" s="303">
        <f t="shared" si="26"/>
        <v>1206.1198686959954</v>
      </c>
      <c r="F67" s="303">
        <v>533.39200244399751</v>
      </c>
      <c r="G67" s="303">
        <v>679.55763772799821</v>
      </c>
      <c r="H67" s="303">
        <f t="shared" si="27"/>
        <v>1212.9496401719957</v>
      </c>
      <c r="I67" s="303">
        <v>320.1497955599994</v>
      </c>
      <c r="J67" s="303">
        <v>892.79984461200206</v>
      </c>
      <c r="K67" s="303">
        <f t="shared" si="28"/>
        <v>1212.9496401720014</v>
      </c>
      <c r="L67" s="303">
        <v>141.45212552200005</v>
      </c>
      <c r="M67" s="303">
        <v>57.935201888000016</v>
      </c>
      <c r="N67" s="295">
        <v>1017.6126724740043</v>
      </c>
      <c r="O67" s="303">
        <v>1216.9999998840076</v>
      </c>
      <c r="P67" s="303">
        <v>230.45307769400011</v>
      </c>
      <c r="Q67" s="295">
        <v>679.92431065399728</v>
      </c>
      <c r="R67" s="303">
        <v>306.62261153599991</v>
      </c>
      <c r="S67" s="303">
        <v>1216.9999998840076</v>
      </c>
      <c r="T67" s="303">
        <v>221.2137692500001</v>
      </c>
      <c r="U67" s="303">
        <v>277.46055539199978</v>
      </c>
      <c r="V67" s="295">
        <v>718.32567524199817</v>
      </c>
      <c r="W67" s="303">
        <v>1216.9999998840076</v>
      </c>
      <c r="X67" s="303">
        <v>26.88984261800001</v>
      </c>
      <c r="Y67" s="295">
        <v>924.68510399200227</v>
      </c>
      <c r="Z67" s="303">
        <v>142.15966670400005</v>
      </c>
      <c r="AA67" s="303">
        <v>52.768448722000024</v>
      </c>
      <c r="AB67" s="303">
        <v>25.294808324000009</v>
      </c>
      <c r="AC67" s="303">
        <v>29.000690676000012</v>
      </c>
      <c r="AD67" s="303">
        <v>16.201438847999999</v>
      </c>
      <c r="AE67" s="303">
        <v>1216.9999998840076</v>
      </c>
      <c r="AF67" s="303">
        <v>23.441867148000007</v>
      </c>
      <c r="AG67" s="295">
        <v>1193.5581327360073</v>
      </c>
      <c r="AH67" s="303">
        <v>0</v>
      </c>
      <c r="AI67" s="303">
        <v>1216.9999998840076</v>
      </c>
      <c r="AJ67" s="303">
        <v>48.544948054000017</v>
      </c>
      <c r="AK67" s="295">
        <v>515.855240735998</v>
      </c>
      <c r="AL67" s="303">
        <v>652.59981109399678</v>
      </c>
      <c r="AM67" s="303">
        <v>1216.9999998840076</v>
      </c>
      <c r="AN67" s="303">
        <v>19.391507436000005</v>
      </c>
      <c r="AO67" s="295">
        <v>1064.8168840120063</v>
      </c>
      <c r="AP67" s="303">
        <v>132.79160843600005</v>
      </c>
      <c r="AQ67" s="303">
        <v>1216.9999998840076</v>
      </c>
      <c r="AR67" s="303">
        <v>0</v>
      </c>
      <c r="AS67" s="295">
        <v>1195.6689807940074</v>
      </c>
      <c r="AT67" s="532">
        <v>21.331019090000005</v>
      </c>
      <c r="AU67" s="533"/>
      <c r="AV67" s="534"/>
      <c r="AW67" s="303">
        <v>1216.9999998840076</v>
      </c>
      <c r="AX67" s="303">
        <v>64.831152828000015</v>
      </c>
      <c r="AY67" s="295">
        <v>974.11073418400372</v>
      </c>
      <c r="AZ67" s="303">
        <v>169.03092286000006</v>
      </c>
      <c r="BA67" s="303">
        <v>9.0271900120000002</v>
      </c>
      <c r="BB67" s="303">
        <v>1216.9999998840076</v>
      </c>
      <c r="BC67" s="303">
        <v>285.79062429999976</v>
      </c>
      <c r="BD67" s="295">
        <v>282.0285334199998</v>
      </c>
      <c r="BE67" s="303">
        <v>649.18084216399723</v>
      </c>
      <c r="BF67" s="304">
        <v>1216.9999998840076</v>
      </c>
    </row>
    <row r="68" spans="1:58" ht="15.75" thickTop="1">
      <c r="A68" s="254"/>
      <c r="B68" s="79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6"/>
      <c r="AU68" s="256"/>
      <c r="AV68" s="256"/>
      <c r="AW68" s="255"/>
      <c r="AX68" s="255"/>
      <c r="AY68" s="255"/>
      <c r="AZ68" s="255"/>
      <c r="BA68" s="255"/>
      <c r="BB68" s="255"/>
      <c r="BC68" s="255"/>
      <c r="BD68" s="255"/>
      <c r="BE68" s="255"/>
      <c r="BF68" s="255"/>
    </row>
    <row r="69" spans="1:58">
      <c r="A69" s="2" t="s">
        <v>15</v>
      </c>
    </row>
    <row r="70" spans="1:58" ht="17.25">
      <c r="A70" s="16" t="s">
        <v>24</v>
      </c>
    </row>
    <row r="71" spans="1:58" ht="17.25">
      <c r="A71" t="s">
        <v>16</v>
      </c>
    </row>
    <row r="72" spans="1:58" ht="17.25">
      <c r="A72" t="s">
        <v>17</v>
      </c>
    </row>
    <row r="73" spans="1:58" ht="17.25">
      <c r="A73" t="s">
        <v>63</v>
      </c>
    </row>
    <row r="74" spans="1:58" ht="17.25">
      <c r="A74" t="s">
        <v>22</v>
      </c>
    </row>
    <row r="75" spans="1:58" ht="17.25">
      <c r="A75" t="s">
        <v>25</v>
      </c>
    </row>
    <row r="76" spans="1:58" ht="17.25">
      <c r="A76" t="s">
        <v>33</v>
      </c>
    </row>
    <row r="77" spans="1:58" ht="17.25">
      <c r="A77" t="s">
        <v>35</v>
      </c>
    </row>
    <row r="78" spans="1:58" ht="17.25">
      <c r="A78" t="s">
        <v>38</v>
      </c>
    </row>
    <row r="79" spans="1:58" ht="17.25">
      <c r="A79" t="s">
        <v>41</v>
      </c>
    </row>
    <row r="80" spans="1:58" ht="17.25">
      <c r="A80" t="s">
        <v>44</v>
      </c>
    </row>
    <row r="81" spans="1:1" ht="17.25">
      <c r="A81" t="s">
        <v>53</v>
      </c>
    </row>
    <row r="82" spans="1:1" ht="17.25">
      <c r="A82" t="s">
        <v>55</v>
      </c>
    </row>
    <row r="84" spans="1:1">
      <c r="A84" t="s">
        <v>67</v>
      </c>
    </row>
    <row r="86" spans="1:1">
      <c r="A86" s="2" t="s">
        <v>96</v>
      </c>
    </row>
    <row r="87" spans="1:1" ht="17.25">
      <c r="A87" t="s">
        <v>97</v>
      </c>
    </row>
    <row r="88" spans="1:1" ht="17.25">
      <c r="A88" t="s">
        <v>94</v>
      </c>
    </row>
    <row r="89" spans="1:1" ht="17.25">
      <c r="A89" t="s">
        <v>98</v>
      </c>
    </row>
    <row r="90" spans="1:1" ht="17.25">
      <c r="A90" t="s">
        <v>99</v>
      </c>
    </row>
    <row r="91" spans="1:1" ht="17.25">
      <c r="A91" t="s">
        <v>100</v>
      </c>
    </row>
    <row r="92" spans="1:1" ht="17.25">
      <c r="A92" t="s">
        <v>107</v>
      </c>
    </row>
    <row r="93" spans="1:1" ht="17.25">
      <c r="A93" t="s">
        <v>110</v>
      </c>
    </row>
    <row r="94" spans="1:1" ht="17.25">
      <c r="A94" t="s">
        <v>112</v>
      </c>
    </row>
    <row r="95" spans="1:1" ht="17.25">
      <c r="A95" t="s">
        <v>114</v>
      </c>
    </row>
    <row r="97" spans="1:1">
      <c r="A97" s="17" t="s">
        <v>95</v>
      </c>
    </row>
    <row r="98" spans="1:1">
      <c r="A98" s="17" t="s">
        <v>129</v>
      </c>
    </row>
    <row r="99" spans="1:1">
      <c r="A99" s="17"/>
    </row>
    <row r="100" spans="1:1">
      <c r="A100" s="2" t="s">
        <v>124</v>
      </c>
    </row>
  </sheetData>
  <mergeCells count="115">
    <mergeCell ref="AX39:BB39"/>
    <mergeCell ref="BC39:BF39"/>
    <mergeCell ref="BG39:BG40"/>
    <mergeCell ref="AT54:AV54"/>
    <mergeCell ref="AT55:AV55"/>
    <mergeCell ref="AT56:AV56"/>
    <mergeCell ref="AR50:AW50"/>
    <mergeCell ref="AX50:BB50"/>
    <mergeCell ref="BC50:BF50"/>
    <mergeCell ref="AT51:AV51"/>
    <mergeCell ref="AT52:AV52"/>
    <mergeCell ref="AT53:AV53"/>
    <mergeCell ref="BG4:BG5"/>
    <mergeCell ref="T4:W4"/>
    <mergeCell ref="X4:AE4"/>
    <mergeCell ref="AF4:AI4"/>
    <mergeCell ref="AJ4:AM4"/>
    <mergeCell ref="AN4:AQ4"/>
    <mergeCell ref="AR4:AW4"/>
    <mergeCell ref="AT21:AV21"/>
    <mergeCell ref="AT16:AV16"/>
    <mergeCell ref="AF15:AI15"/>
    <mergeCell ref="A39:B41"/>
    <mergeCell ref="C39:E39"/>
    <mergeCell ref="F39:H39"/>
    <mergeCell ref="AX4:BB4"/>
    <mergeCell ref="BC4:BF4"/>
    <mergeCell ref="P4:S4"/>
    <mergeCell ref="A4:B6"/>
    <mergeCell ref="C4:E4"/>
    <mergeCell ref="F4:H4"/>
    <mergeCell ref="I4:K4"/>
    <mergeCell ref="L4:O4"/>
    <mergeCell ref="AN15:AQ15"/>
    <mergeCell ref="AR15:AW15"/>
    <mergeCell ref="A7:A10"/>
    <mergeCell ref="A15:B17"/>
    <mergeCell ref="C15:E15"/>
    <mergeCell ref="F15:H15"/>
    <mergeCell ref="AX15:BB15"/>
    <mergeCell ref="BC15:BF15"/>
    <mergeCell ref="AT17:AV17"/>
    <mergeCell ref="A18:A21"/>
    <mergeCell ref="AT18:AV18"/>
    <mergeCell ref="AT19:AV19"/>
    <mergeCell ref="AT20:AV20"/>
    <mergeCell ref="AN39:AQ39"/>
    <mergeCell ref="AR39:AW39"/>
    <mergeCell ref="AJ15:AM15"/>
    <mergeCell ref="I39:K39"/>
    <mergeCell ref="L39:O39"/>
    <mergeCell ref="P39:S39"/>
    <mergeCell ref="T39:W39"/>
    <mergeCell ref="X39:AE39"/>
    <mergeCell ref="AF39:AI39"/>
    <mergeCell ref="P26:S26"/>
    <mergeCell ref="T26:W26"/>
    <mergeCell ref="X26:AE26"/>
    <mergeCell ref="AF26:AI26"/>
    <mergeCell ref="AJ26:AM26"/>
    <mergeCell ref="AN26:AQ26"/>
    <mergeCell ref="AR26:AW26"/>
    <mergeCell ref="I15:K15"/>
    <mergeCell ref="L15:O15"/>
    <mergeCell ref="P15:S15"/>
    <mergeCell ref="T15:W15"/>
    <mergeCell ref="X15:AE15"/>
    <mergeCell ref="P50:S50"/>
    <mergeCell ref="T50:W50"/>
    <mergeCell ref="X50:AE50"/>
    <mergeCell ref="AJ39:AM39"/>
    <mergeCell ref="AX26:BB26"/>
    <mergeCell ref="BC26:BF26"/>
    <mergeCell ref="AT27:AV27"/>
    <mergeCell ref="AT28:AV28"/>
    <mergeCell ref="A29:A32"/>
    <mergeCell ref="AT29:AV29"/>
    <mergeCell ref="AT30:AV30"/>
    <mergeCell ref="AT31:AV31"/>
    <mergeCell ref="AT32:AV32"/>
    <mergeCell ref="A26:B28"/>
    <mergeCell ref="C26:E26"/>
    <mergeCell ref="F26:H26"/>
    <mergeCell ref="I26:K26"/>
    <mergeCell ref="L26:O26"/>
    <mergeCell ref="AF50:AI50"/>
    <mergeCell ref="AJ50:AM50"/>
    <mergeCell ref="AN50:AQ50"/>
    <mergeCell ref="A42:A45"/>
    <mergeCell ref="A50:B52"/>
    <mergeCell ref="C50:E50"/>
    <mergeCell ref="F50:H50"/>
    <mergeCell ref="I50:K50"/>
    <mergeCell ref="L50:O50"/>
    <mergeCell ref="BC61:BF61"/>
    <mergeCell ref="A64:A67"/>
    <mergeCell ref="C61:E61"/>
    <mergeCell ref="F61:H61"/>
    <mergeCell ref="I61:K61"/>
    <mergeCell ref="L61:O61"/>
    <mergeCell ref="P61:S61"/>
    <mergeCell ref="T61:W61"/>
    <mergeCell ref="X61:AE61"/>
    <mergeCell ref="AF61:AI61"/>
    <mergeCell ref="AJ61:AM61"/>
    <mergeCell ref="AN61:AQ61"/>
    <mergeCell ref="AR61:AW61"/>
    <mergeCell ref="AT62:AV62"/>
    <mergeCell ref="AT63:AV63"/>
    <mergeCell ref="AT64:AV64"/>
    <mergeCell ref="AT65:AV65"/>
    <mergeCell ref="AT66:AV66"/>
    <mergeCell ref="A61:B63"/>
    <mergeCell ref="AT67:AV67"/>
    <mergeCell ref="AX61:BB6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01"/>
  <sheetViews>
    <sheetView topLeftCell="A94" workbookViewId="0">
      <selection activeCell="D2" sqref="D2"/>
    </sheetView>
  </sheetViews>
  <sheetFormatPr defaultRowHeight="15"/>
  <cols>
    <col min="1" max="59" width="10.7109375" customWidth="1"/>
  </cols>
  <sheetData>
    <row r="1" spans="1:59">
      <c r="A1" s="1">
        <v>1965</v>
      </c>
    </row>
    <row r="2" spans="1:59">
      <c r="A2" s="1"/>
      <c r="B2" s="94" t="s">
        <v>120</v>
      </c>
    </row>
    <row r="3" spans="1:59" ht="15.75" thickBot="1">
      <c r="A3" s="1"/>
      <c r="B3" s="3"/>
    </row>
    <row r="4" spans="1:59" ht="40.5" customHeight="1" thickTop="1">
      <c r="A4" s="406"/>
      <c r="B4" s="607"/>
      <c r="C4" s="412" t="s">
        <v>66</v>
      </c>
      <c r="D4" s="395"/>
      <c r="E4" s="396"/>
      <c r="F4" s="394" t="s">
        <v>65</v>
      </c>
      <c r="G4" s="395"/>
      <c r="H4" s="396"/>
      <c r="I4" s="394" t="s">
        <v>64</v>
      </c>
      <c r="J4" s="395"/>
      <c r="K4" s="396"/>
      <c r="L4" s="394" t="s">
        <v>20</v>
      </c>
      <c r="M4" s="395"/>
      <c r="N4" s="395"/>
      <c r="O4" s="396"/>
      <c r="P4" s="394" t="s">
        <v>21</v>
      </c>
      <c r="Q4" s="395"/>
      <c r="R4" s="395"/>
      <c r="S4" s="396"/>
      <c r="T4" s="394" t="s">
        <v>23</v>
      </c>
      <c r="U4" s="395"/>
      <c r="V4" s="395"/>
      <c r="W4" s="396"/>
      <c r="X4" s="394" t="s">
        <v>32</v>
      </c>
      <c r="Y4" s="395"/>
      <c r="Z4" s="395"/>
      <c r="AA4" s="395"/>
      <c r="AB4" s="395"/>
      <c r="AC4" s="395"/>
      <c r="AD4" s="395"/>
      <c r="AE4" s="396"/>
      <c r="AF4" s="394" t="s">
        <v>34</v>
      </c>
      <c r="AG4" s="395"/>
      <c r="AH4" s="395"/>
      <c r="AI4" s="396"/>
      <c r="AJ4" s="394" t="s">
        <v>37</v>
      </c>
      <c r="AK4" s="395"/>
      <c r="AL4" s="395"/>
      <c r="AM4" s="396"/>
      <c r="AN4" s="394" t="s">
        <v>40</v>
      </c>
      <c r="AO4" s="395"/>
      <c r="AP4" s="395"/>
      <c r="AQ4" s="396"/>
      <c r="AR4" s="394" t="s">
        <v>43</v>
      </c>
      <c r="AS4" s="395"/>
      <c r="AT4" s="395"/>
      <c r="AU4" s="395"/>
      <c r="AV4" s="395"/>
      <c r="AW4" s="396"/>
      <c r="AX4" s="394" t="s">
        <v>49</v>
      </c>
      <c r="AY4" s="395"/>
      <c r="AZ4" s="395"/>
      <c r="BA4" s="395"/>
      <c r="BB4" s="396"/>
      <c r="BC4" s="394" t="s">
        <v>54</v>
      </c>
      <c r="BD4" s="395"/>
      <c r="BE4" s="395"/>
      <c r="BF4" s="396"/>
      <c r="BG4" s="404" t="s">
        <v>0</v>
      </c>
    </row>
    <row r="5" spans="1:59" ht="60.75">
      <c r="A5" s="408"/>
      <c r="B5" s="608"/>
      <c r="C5" s="4" t="s">
        <v>1</v>
      </c>
      <c r="D5" s="5" t="s">
        <v>2</v>
      </c>
      <c r="E5" s="5" t="s">
        <v>0</v>
      </c>
      <c r="F5" s="5" t="s">
        <v>1</v>
      </c>
      <c r="G5" s="5" t="s">
        <v>2</v>
      </c>
      <c r="H5" s="5" t="s">
        <v>0</v>
      </c>
      <c r="I5" s="5" t="s">
        <v>1</v>
      </c>
      <c r="J5" s="5" t="s">
        <v>2</v>
      </c>
      <c r="K5" s="5" t="s">
        <v>0</v>
      </c>
      <c r="L5" s="5" t="s">
        <v>19</v>
      </c>
      <c r="M5" s="5" t="s">
        <v>1</v>
      </c>
      <c r="N5" s="267" t="s">
        <v>2</v>
      </c>
      <c r="O5" s="5" t="s">
        <v>0</v>
      </c>
      <c r="P5" s="5" t="s">
        <v>19</v>
      </c>
      <c r="Q5" s="267" t="s">
        <v>1</v>
      </c>
      <c r="R5" s="5" t="s">
        <v>2</v>
      </c>
      <c r="S5" s="5" t="s">
        <v>0</v>
      </c>
      <c r="T5" s="5" t="s">
        <v>19</v>
      </c>
      <c r="U5" s="5" t="s">
        <v>1</v>
      </c>
      <c r="V5" s="267" t="s">
        <v>2</v>
      </c>
      <c r="W5" s="5" t="s">
        <v>0</v>
      </c>
      <c r="X5" s="18" t="s">
        <v>19</v>
      </c>
      <c r="Y5" s="267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31</v>
      </c>
      <c r="AE5" s="18" t="s">
        <v>0</v>
      </c>
      <c r="AF5" s="18" t="s">
        <v>19</v>
      </c>
      <c r="AG5" s="267" t="s">
        <v>3</v>
      </c>
      <c r="AH5" s="5" t="s">
        <v>36</v>
      </c>
      <c r="AI5" s="5" t="s">
        <v>0</v>
      </c>
      <c r="AJ5" s="5" t="s">
        <v>19</v>
      </c>
      <c r="AK5" s="267" t="s">
        <v>39</v>
      </c>
      <c r="AL5" s="5" t="s">
        <v>36</v>
      </c>
      <c r="AM5" s="5" t="s">
        <v>0</v>
      </c>
      <c r="AN5" s="5" t="s">
        <v>19</v>
      </c>
      <c r="AO5" s="267" t="s">
        <v>42</v>
      </c>
      <c r="AP5" s="5" t="s">
        <v>36</v>
      </c>
      <c r="AQ5" s="5" t="s">
        <v>0</v>
      </c>
      <c r="AR5" s="5" t="s">
        <v>19</v>
      </c>
      <c r="AS5" s="267" t="s">
        <v>45</v>
      </c>
      <c r="AT5" s="5" t="s">
        <v>46</v>
      </c>
      <c r="AU5" s="5" t="s">
        <v>47</v>
      </c>
      <c r="AV5" s="5" t="s">
        <v>48</v>
      </c>
      <c r="AW5" s="5" t="s">
        <v>0</v>
      </c>
      <c r="AX5" s="5" t="s">
        <v>19</v>
      </c>
      <c r="AY5" s="267" t="s">
        <v>50</v>
      </c>
      <c r="AZ5" s="5" t="s">
        <v>51</v>
      </c>
      <c r="BA5" s="5" t="s">
        <v>52</v>
      </c>
      <c r="BB5" s="5" t="s">
        <v>0</v>
      </c>
      <c r="BC5" s="18" t="s">
        <v>19</v>
      </c>
      <c r="BD5" s="267" t="s">
        <v>1</v>
      </c>
      <c r="BE5" s="5" t="s">
        <v>2</v>
      </c>
      <c r="BF5" s="33" t="s">
        <v>0</v>
      </c>
      <c r="BG5" s="405"/>
    </row>
    <row r="6" spans="1:59" ht="15.75" thickBot="1">
      <c r="A6" s="410"/>
      <c r="B6" s="609"/>
      <c r="C6" s="31" t="s">
        <v>4</v>
      </c>
      <c r="D6" s="72" t="s">
        <v>4</v>
      </c>
      <c r="E6" s="32" t="s">
        <v>4</v>
      </c>
      <c r="F6" s="32" t="s">
        <v>4</v>
      </c>
      <c r="G6" s="32" t="s">
        <v>4</v>
      </c>
      <c r="H6" s="32" t="s">
        <v>4</v>
      </c>
      <c r="I6" s="32" t="s">
        <v>4</v>
      </c>
      <c r="J6" s="32" t="s">
        <v>4</v>
      </c>
      <c r="K6" s="32" t="s">
        <v>4</v>
      </c>
      <c r="L6" s="32" t="s">
        <v>4</v>
      </c>
      <c r="M6" s="32" t="s">
        <v>4</v>
      </c>
      <c r="N6" s="273" t="s">
        <v>4</v>
      </c>
      <c r="O6" s="32" t="s">
        <v>4</v>
      </c>
      <c r="P6" s="32" t="s">
        <v>4</v>
      </c>
      <c r="Q6" s="273" t="s">
        <v>4</v>
      </c>
      <c r="R6" s="32" t="s">
        <v>4</v>
      </c>
      <c r="S6" s="32" t="s">
        <v>4</v>
      </c>
      <c r="T6" s="32" t="s">
        <v>4</v>
      </c>
      <c r="U6" s="32" t="s">
        <v>4</v>
      </c>
      <c r="V6" s="273" t="s">
        <v>4</v>
      </c>
      <c r="W6" s="32" t="s">
        <v>4</v>
      </c>
      <c r="X6" s="32" t="s">
        <v>4</v>
      </c>
      <c r="Y6" s="273" t="s">
        <v>4</v>
      </c>
      <c r="Z6" s="32" t="s">
        <v>4</v>
      </c>
      <c r="AA6" s="32" t="s">
        <v>4</v>
      </c>
      <c r="AB6" s="32" t="s">
        <v>4</v>
      </c>
      <c r="AC6" s="32" t="s">
        <v>4</v>
      </c>
      <c r="AD6" s="32" t="s">
        <v>4</v>
      </c>
      <c r="AE6" s="32" t="s">
        <v>4</v>
      </c>
      <c r="AF6" s="32" t="s">
        <v>4</v>
      </c>
      <c r="AG6" s="273" t="s">
        <v>4</v>
      </c>
      <c r="AH6" s="32" t="s">
        <v>4</v>
      </c>
      <c r="AI6" s="32" t="s">
        <v>4</v>
      </c>
      <c r="AJ6" s="32" t="s">
        <v>4</v>
      </c>
      <c r="AK6" s="273" t="s">
        <v>4</v>
      </c>
      <c r="AL6" s="32" t="s">
        <v>4</v>
      </c>
      <c r="AM6" s="32" t="s">
        <v>4</v>
      </c>
      <c r="AN6" s="32" t="s">
        <v>4</v>
      </c>
      <c r="AO6" s="273" t="s">
        <v>4</v>
      </c>
      <c r="AP6" s="32" t="s">
        <v>4</v>
      </c>
      <c r="AQ6" s="32" t="s">
        <v>4</v>
      </c>
      <c r="AR6" s="32" t="s">
        <v>4</v>
      </c>
      <c r="AS6" s="273" t="s">
        <v>4</v>
      </c>
      <c r="AT6" s="32" t="s">
        <v>4</v>
      </c>
      <c r="AU6" s="32" t="s">
        <v>4</v>
      </c>
      <c r="AV6" s="32" t="s">
        <v>4</v>
      </c>
      <c r="AW6" s="32" t="s">
        <v>4</v>
      </c>
      <c r="AX6" s="32" t="s">
        <v>4</v>
      </c>
      <c r="AY6" s="273" t="s">
        <v>4</v>
      </c>
      <c r="AZ6" s="32" t="s">
        <v>4</v>
      </c>
      <c r="BA6" s="32" t="s">
        <v>4</v>
      </c>
      <c r="BB6" s="32" t="s">
        <v>4</v>
      </c>
      <c r="BC6" s="32" t="s">
        <v>4</v>
      </c>
      <c r="BD6" s="273" t="s">
        <v>4</v>
      </c>
      <c r="BE6" s="32" t="s">
        <v>4</v>
      </c>
      <c r="BF6" s="32" t="s">
        <v>4</v>
      </c>
      <c r="BG6" s="19" t="s">
        <v>4</v>
      </c>
    </row>
    <row r="7" spans="1:59" ht="36" customHeight="1" thickTop="1">
      <c r="A7" s="599" t="s">
        <v>78</v>
      </c>
      <c r="B7" s="177" t="s">
        <v>79</v>
      </c>
      <c r="C7" s="216">
        <f>C42/$E42</f>
        <v>0.66528925619834711</v>
      </c>
      <c r="D7" s="187">
        <f t="shared" ref="D7:E7" si="0">D42/$E42</f>
        <v>0.33471074380165289</v>
      </c>
      <c r="E7" s="199">
        <f t="shared" si="0"/>
        <v>1</v>
      </c>
      <c r="F7" s="187">
        <f>F42/$H42</f>
        <v>0.2231404958677686</v>
      </c>
      <c r="G7" s="187">
        <f t="shared" ref="G7:H7" si="1">G42/$H42</f>
        <v>0.77685950413223137</v>
      </c>
      <c r="H7" s="187">
        <f t="shared" si="1"/>
        <v>1</v>
      </c>
      <c r="I7" s="187">
        <f>I42/$K42</f>
        <v>0.3925619834710744</v>
      </c>
      <c r="J7" s="187">
        <f t="shared" ref="J7:K7" si="2">J42/$K42</f>
        <v>0.6074380165289256</v>
      </c>
      <c r="K7" s="187">
        <f t="shared" si="2"/>
        <v>1</v>
      </c>
      <c r="L7" s="187">
        <v>0.31818181818181818</v>
      </c>
      <c r="M7" s="187">
        <v>8.6776859504132234E-2</v>
      </c>
      <c r="N7" s="274">
        <v>0.5950413223140496</v>
      </c>
      <c r="O7" s="187">
        <v>1</v>
      </c>
      <c r="P7" s="187">
        <v>0.21900826446280991</v>
      </c>
      <c r="Q7" s="274">
        <v>0.31404958677685951</v>
      </c>
      <c r="R7" s="187">
        <v>0.46694214876033058</v>
      </c>
      <c r="S7" s="187">
        <v>1</v>
      </c>
      <c r="T7" s="187">
        <v>0.2024793388429752</v>
      </c>
      <c r="U7" s="187">
        <v>0.40082644628099173</v>
      </c>
      <c r="V7" s="274">
        <v>0.39669421487603307</v>
      </c>
      <c r="W7" s="187">
        <v>1</v>
      </c>
      <c r="X7" s="187">
        <v>0.27685950413223143</v>
      </c>
      <c r="Y7" s="274">
        <v>0.27685950413223143</v>
      </c>
      <c r="Z7" s="187">
        <v>2.4793388429752067E-2</v>
      </c>
      <c r="AA7" s="187">
        <v>0.16942148760330578</v>
      </c>
      <c r="AB7" s="187">
        <v>7.0247933884297523E-2</v>
      </c>
      <c r="AC7" s="187">
        <v>2.4793388429752067E-2</v>
      </c>
      <c r="AD7" s="187">
        <v>0.15702479338842976</v>
      </c>
      <c r="AE7" s="187">
        <v>1</v>
      </c>
      <c r="AF7" s="187">
        <v>0.17355371900826447</v>
      </c>
      <c r="AG7" s="274">
        <v>0.47933884297520662</v>
      </c>
      <c r="AH7" s="187">
        <v>0.34710743801652894</v>
      </c>
      <c r="AI7" s="187">
        <v>1</v>
      </c>
      <c r="AJ7" s="187">
        <v>0.36776859504132231</v>
      </c>
      <c r="AK7" s="274">
        <v>0.2024793388429752</v>
      </c>
      <c r="AL7" s="187">
        <v>0.42975206611570249</v>
      </c>
      <c r="AM7" s="187">
        <v>1</v>
      </c>
      <c r="AN7" s="187">
        <v>0.19008264462809918</v>
      </c>
      <c r="AO7" s="274">
        <v>0.31404958677685951</v>
      </c>
      <c r="AP7" s="187">
        <v>0.49586776859504134</v>
      </c>
      <c r="AQ7" s="187">
        <v>1</v>
      </c>
      <c r="AR7" s="187">
        <v>4.5454545454545456E-2</v>
      </c>
      <c r="AS7" s="274">
        <v>4.1322314049586778E-3</v>
      </c>
      <c r="AT7" s="187">
        <v>0.78925619834710747</v>
      </c>
      <c r="AU7" s="187">
        <v>0.13223140495867769</v>
      </c>
      <c r="AV7" s="187">
        <v>2.8925619834710745E-2</v>
      </c>
      <c r="AW7" s="187">
        <v>1</v>
      </c>
      <c r="AX7" s="187">
        <v>2.0661157024793389E-2</v>
      </c>
      <c r="AY7" s="274">
        <v>0.80991735537190079</v>
      </c>
      <c r="AZ7" s="187">
        <v>2.8925619834710745E-2</v>
      </c>
      <c r="BA7" s="187">
        <v>0.14049586776859505</v>
      </c>
      <c r="BB7" s="187">
        <v>1</v>
      </c>
      <c r="BC7" s="187">
        <v>4.9586776859504134E-2</v>
      </c>
      <c r="BD7" s="274">
        <v>0.17355371900826447</v>
      </c>
      <c r="BE7" s="187">
        <v>0.77685950413223137</v>
      </c>
      <c r="BF7" s="187">
        <v>1</v>
      </c>
      <c r="BG7" s="151">
        <v>1</v>
      </c>
    </row>
    <row r="8" spans="1:59" ht="24">
      <c r="A8" s="386"/>
      <c r="B8" s="178" t="s">
        <v>6</v>
      </c>
      <c r="C8" s="217">
        <f t="shared" ref="C8:D10" si="3">C43/$E43</f>
        <v>0.74062968515742134</v>
      </c>
      <c r="D8" s="187">
        <f t="shared" si="3"/>
        <v>0.25937031484257872</v>
      </c>
      <c r="E8" s="199">
        <v>1</v>
      </c>
      <c r="F8" s="187">
        <f t="shared" ref="F8:H10" si="4">F43/$H43</f>
        <v>0.328335832083958</v>
      </c>
      <c r="G8" s="187">
        <f t="shared" si="4"/>
        <v>0.671664167916042</v>
      </c>
      <c r="H8" s="187">
        <f t="shared" si="4"/>
        <v>1</v>
      </c>
      <c r="I8" s="187">
        <f t="shared" ref="I8:K10" si="5">I43/$K43</f>
        <v>0.45277361319340331</v>
      </c>
      <c r="J8" s="187">
        <f t="shared" si="5"/>
        <v>0.54722638680659674</v>
      </c>
      <c r="K8" s="187">
        <f t="shared" si="5"/>
        <v>1</v>
      </c>
      <c r="L8" s="187">
        <v>0.18890554722638681</v>
      </c>
      <c r="M8" s="187">
        <v>7.4962518740629688E-2</v>
      </c>
      <c r="N8" s="274">
        <v>0.73613193403298349</v>
      </c>
      <c r="O8" s="187">
        <v>1</v>
      </c>
      <c r="P8" s="187">
        <v>0.13793103448275862</v>
      </c>
      <c r="Q8" s="274">
        <v>0.52023988005997002</v>
      </c>
      <c r="R8" s="187">
        <v>0.34182908545727136</v>
      </c>
      <c r="S8" s="187">
        <v>1</v>
      </c>
      <c r="T8" s="187">
        <v>0.13793103448275862</v>
      </c>
      <c r="U8" s="187">
        <v>0.3073463268365817</v>
      </c>
      <c r="V8" s="274">
        <v>0.55472263868065963</v>
      </c>
      <c r="W8" s="187">
        <v>1</v>
      </c>
      <c r="X8" s="187">
        <v>0.20689655172413793</v>
      </c>
      <c r="Y8" s="274">
        <v>0.38830584707646176</v>
      </c>
      <c r="Z8" s="187">
        <v>4.3478260869565216E-2</v>
      </c>
      <c r="AA8" s="187">
        <v>0.15442278860569716</v>
      </c>
      <c r="AB8" s="187">
        <v>3.1484257871064465E-2</v>
      </c>
      <c r="AC8" s="187">
        <v>1.3493253373313344E-2</v>
      </c>
      <c r="AD8" s="187">
        <v>0.13193403298350825</v>
      </c>
      <c r="AE8" s="187">
        <v>1</v>
      </c>
      <c r="AF8" s="187">
        <v>0.15442278860569716</v>
      </c>
      <c r="AG8" s="274">
        <v>0.62968515742128939</v>
      </c>
      <c r="AH8" s="187">
        <v>0.2158920539730135</v>
      </c>
      <c r="AI8" s="187">
        <v>1</v>
      </c>
      <c r="AJ8" s="187">
        <v>0.29085457271364318</v>
      </c>
      <c r="AK8" s="274">
        <v>0.31934032983508248</v>
      </c>
      <c r="AL8" s="187">
        <v>0.38980509745127434</v>
      </c>
      <c r="AM8" s="187">
        <v>1</v>
      </c>
      <c r="AN8" s="187">
        <v>0.27136431784107945</v>
      </c>
      <c r="AO8" s="274">
        <v>0.23988005997001499</v>
      </c>
      <c r="AP8" s="187">
        <v>0.48875562218890556</v>
      </c>
      <c r="AQ8" s="187">
        <v>1</v>
      </c>
      <c r="AR8" s="187">
        <v>4.4977511244377807E-3</v>
      </c>
      <c r="AS8" s="274">
        <v>2.2488755622188907E-2</v>
      </c>
      <c r="AT8" s="187">
        <v>0.83508245877061471</v>
      </c>
      <c r="AU8" s="187">
        <v>8.9955022488755629E-2</v>
      </c>
      <c r="AV8" s="187">
        <v>4.7976011994002997E-2</v>
      </c>
      <c r="AW8" s="187">
        <v>1</v>
      </c>
      <c r="AX8" s="187">
        <v>1.7991004497751123E-2</v>
      </c>
      <c r="AY8" s="274">
        <v>0.91154422788605693</v>
      </c>
      <c r="AZ8" s="187">
        <v>1.4992503748125937E-3</v>
      </c>
      <c r="BA8" s="187">
        <v>6.8965517241379309E-2</v>
      </c>
      <c r="BB8" s="187">
        <v>1</v>
      </c>
      <c r="BC8" s="187">
        <v>0.15742128935532235</v>
      </c>
      <c r="BD8" s="274">
        <v>0.30884557721139433</v>
      </c>
      <c r="BE8" s="187">
        <v>0.53373313343328332</v>
      </c>
      <c r="BF8" s="187">
        <v>1</v>
      </c>
      <c r="BG8" s="151">
        <v>1</v>
      </c>
    </row>
    <row r="9" spans="1:59" ht="24">
      <c r="A9" s="386"/>
      <c r="B9" s="178" t="s">
        <v>10</v>
      </c>
      <c r="C9" s="217">
        <f t="shared" si="3"/>
        <v>0.90259740259740262</v>
      </c>
      <c r="D9" s="187">
        <f t="shared" si="3"/>
        <v>9.7402597402597407E-2</v>
      </c>
      <c r="E9" s="199">
        <v>1</v>
      </c>
      <c r="F9" s="187">
        <f t="shared" si="4"/>
        <v>0.41558441558441561</v>
      </c>
      <c r="G9" s="187">
        <f t="shared" si="4"/>
        <v>0.58441558441558439</v>
      </c>
      <c r="H9" s="187">
        <f t="shared" si="4"/>
        <v>1</v>
      </c>
      <c r="I9" s="187">
        <f t="shared" si="5"/>
        <v>0.4707792207792208</v>
      </c>
      <c r="J9" s="187">
        <f t="shared" si="5"/>
        <v>0.52922077922077926</v>
      </c>
      <c r="K9" s="187">
        <f t="shared" si="5"/>
        <v>1</v>
      </c>
      <c r="L9" s="187">
        <v>7.4675324675324672E-2</v>
      </c>
      <c r="M9" s="187">
        <v>3.896103896103896E-2</v>
      </c>
      <c r="N9" s="274">
        <v>0.88636363636363635</v>
      </c>
      <c r="O9" s="187">
        <v>1</v>
      </c>
      <c r="P9" s="187">
        <v>7.1428571428571425E-2</v>
      </c>
      <c r="Q9" s="274">
        <v>0.69805194805194803</v>
      </c>
      <c r="R9" s="187">
        <v>0.23051948051948051</v>
      </c>
      <c r="S9" s="187">
        <v>1</v>
      </c>
      <c r="T9" s="187">
        <v>8.1168831168831168E-2</v>
      </c>
      <c r="U9" s="187">
        <v>0.16233766233766234</v>
      </c>
      <c r="V9" s="274">
        <v>0.75649350649350644</v>
      </c>
      <c r="W9" s="187">
        <v>1</v>
      </c>
      <c r="X9" s="187">
        <v>7.1428571428571425E-2</v>
      </c>
      <c r="Y9" s="274">
        <v>0.7142857142857143</v>
      </c>
      <c r="Z9" s="187">
        <v>4.5454545454545456E-2</v>
      </c>
      <c r="AA9" s="187">
        <v>9.7402597402597407E-2</v>
      </c>
      <c r="AB9" s="187">
        <v>0</v>
      </c>
      <c r="AC9" s="187">
        <v>6.4935064935064939E-3</v>
      </c>
      <c r="AD9" s="187">
        <v>6.4935064935064929E-2</v>
      </c>
      <c r="AE9" s="187">
        <v>1</v>
      </c>
      <c r="AF9" s="187">
        <v>4.5454545454545456E-2</v>
      </c>
      <c r="AG9" s="274">
        <v>0.7857142857142857</v>
      </c>
      <c r="AH9" s="187">
        <v>0.16883116883116883</v>
      </c>
      <c r="AI9" s="187">
        <v>1</v>
      </c>
      <c r="AJ9" s="187">
        <v>0.13636363636363635</v>
      </c>
      <c r="AK9" s="274">
        <v>0.58116883116883122</v>
      </c>
      <c r="AL9" s="187">
        <v>0.28246753246753248</v>
      </c>
      <c r="AM9" s="187">
        <v>1</v>
      </c>
      <c r="AN9" s="187">
        <v>0.14935064935064934</v>
      </c>
      <c r="AO9" s="274">
        <v>0.50974025974025972</v>
      </c>
      <c r="AP9" s="187">
        <v>0.34090909090909088</v>
      </c>
      <c r="AQ9" s="187">
        <v>1</v>
      </c>
      <c r="AR9" s="187">
        <v>6.4935064935064939E-3</v>
      </c>
      <c r="AS9" s="274">
        <v>2.2727272727272728E-2</v>
      </c>
      <c r="AT9" s="187">
        <v>0.89935064935064934</v>
      </c>
      <c r="AU9" s="187">
        <v>3.5714285714285712E-2</v>
      </c>
      <c r="AV9" s="187">
        <v>3.5714285714285712E-2</v>
      </c>
      <c r="AW9" s="187">
        <v>1</v>
      </c>
      <c r="AX9" s="187">
        <v>9.74025974025974E-3</v>
      </c>
      <c r="AY9" s="274">
        <v>0.9642857142857143</v>
      </c>
      <c r="AZ9" s="187">
        <v>0</v>
      </c>
      <c r="BA9" s="187">
        <v>2.5974025974025976E-2</v>
      </c>
      <c r="BB9" s="187">
        <v>1</v>
      </c>
      <c r="BC9" s="187">
        <v>9.4155844155844159E-2</v>
      </c>
      <c r="BD9" s="274">
        <v>0.37662337662337664</v>
      </c>
      <c r="BE9" s="187">
        <v>0.52922077922077926</v>
      </c>
      <c r="BF9" s="187">
        <v>1</v>
      </c>
      <c r="BG9" s="151">
        <v>1</v>
      </c>
    </row>
    <row r="10" spans="1:59" ht="15" customHeight="1" thickBot="1">
      <c r="A10" s="387"/>
      <c r="B10" s="215" t="s">
        <v>0</v>
      </c>
      <c r="C10" s="218">
        <f t="shared" si="3"/>
        <v>0.76663927691043554</v>
      </c>
      <c r="D10" s="188">
        <f t="shared" si="3"/>
        <v>0.23336072308956451</v>
      </c>
      <c r="E10" s="196">
        <v>1</v>
      </c>
      <c r="F10" s="196">
        <f t="shared" si="4"/>
        <v>0.32949876746096962</v>
      </c>
      <c r="G10" s="196">
        <f t="shared" si="4"/>
        <v>0.67050123253903038</v>
      </c>
      <c r="H10" s="196">
        <f t="shared" si="4"/>
        <v>1</v>
      </c>
      <c r="I10" s="196">
        <f t="shared" si="5"/>
        <v>0.44535743631881675</v>
      </c>
      <c r="J10" s="196">
        <f t="shared" si="5"/>
        <v>0.55464256368118325</v>
      </c>
      <c r="K10" s="196">
        <f t="shared" si="5"/>
        <v>1</v>
      </c>
      <c r="L10" s="188">
        <v>0.18570254724732949</v>
      </c>
      <c r="M10" s="188">
        <v>6.8200493015612165E-2</v>
      </c>
      <c r="N10" s="272">
        <v>0.74609695973705836</v>
      </c>
      <c r="O10" s="188">
        <v>1</v>
      </c>
      <c r="P10" s="188">
        <v>0.13722267871815941</v>
      </c>
      <c r="Q10" s="272">
        <v>0.52423993426458504</v>
      </c>
      <c r="R10" s="188">
        <v>0.33853738701725555</v>
      </c>
      <c r="S10" s="188">
        <v>1</v>
      </c>
      <c r="T10" s="188">
        <v>0.13640098603122433</v>
      </c>
      <c r="U10" s="188">
        <v>0.28923582580115037</v>
      </c>
      <c r="V10" s="272">
        <v>0.57436318816762533</v>
      </c>
      <c r="W10" s="188">
        <v>1</v>
      </c>
      <c r="X10" s="188">
        <v>0.18652423993426459</v>
      </c>
      <c r="Y10" s="272">
        <v>0.44864420706655711</v>
      </c>
      <c r="Z10" s="188">
        <v>4.0262941659819231E-2</v>
      </c>
      <c r="AA10" s="188">
        <v>0.142974527526705</v>
      </c>
      <c r="AB10" s="188">
        <v>3.1224322103533278E-2</v>
      </c>
      <c r="AC10" s="188">
        <v>1.3968775677896467E-2</v>
      </c>
      <c r="AD10" s="188">
        <v>0.11996713229252259</v>
      </c>
      <c r="AE10" s="188">
        <v>1</v>
      </c>
      <c r="AF10" s="188">
        <v>0.13064913722267871</v>
      </c>
      <c r="AG10" s="272">
        <v>0.63927691043549717</v>
      </c>
      <c r="AH10" s="188">
        <v>0.23007395234182415</v>
      </c>
      <c r="AI10" s="188">
        <v>1</v>
      </c>
      <c r="AJ10" s="188">
        <v>0.26705012325390304</v>
      </c>
      <c r="AK10" s="272">
        <v>0.36236647493837304</v>
      </c>
      <c r="AL10" s="188">
        <v>0.37058340180772392</v>
      </c>
      <c r="AM10" s="188">
        <v>1</v>
      </c>
      <c r="AN10" s="188">
        <v>0.22432210353327856</v>
      </c>
      <c r="AO10" s="272">
        <v>0.32292522596548889</v>
      </c>
      <c r="AP10" s="188">
        <v>0.45275267050123252</v>
      </c>
      <c r="AQ10" s="188">
        <v>1</v>
      </c>
      <c r="AR10" s="188">
        <v>1.314708299096138E-2</v>
      </c>
      <c r="AS10" s="272">
        <v>1.8898931799506986E-2</v>
      </c>
      <c r="AT10" s="188">
        <v>0.84223500410846341</v>
      </c>
      <c r="AU10" s="188">
        <v>8.4634346754313888E-2</v>
      </c>
      <c r="AV10" s="188">
        <v>4.1084634346754315E-2</v>
      </c>
      <c r="AW10" s="188">
        <v>1</v>
      </c>
      <c r="AX10" s="188">
        <v>1.6433853738701727E-2</v>
      </c>
      <c r="AY10" s="272">
        <v>0.90468364831552994</v>
      </c>
      <c r="AZ10" s="188">
        <v>6.5735414954806899E-3</v>
      </c>
      <c r="BA10" s="188">
        <v>7.2308956450287593E-2</v>
      </c>
      <c r="BB10" s="188">
        <v>1</v>
      </c>
      <c r="BC10" s="188">
        <v>0.11996713229252259</v>
      </c>
      <c r="BD10" s="272">
        <v>0.29909613804437141</v>
      </c>
      <c r="BE10" s="188">
        <v>0.58093672966310594</v>
      </c>
      <c r="BF10" s="188">
        <v>1</v>
      </c>
      <c r="BG10" s="154">
        <v>1</v>
      </c>
    </row>
    <row r="11" spans="1:59" ht="15.75" thickTop="1"/>
    <row r="12" spans="1:59">
      <c r="A12" s="1">
        <v>2013</v>
      </c>
      <c r="C12" s="49"/>
      <c r="D12" s="49"/>
      <c r="E12" s="125"/>
      <c r="F12" s="49"/>
      <c r="G12" s="49"/>
      <c r="H12" s="125"/>
      <c r="I12" s="49"/>
      <c r="J12" s="49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</row>
    <row r="13" spans="1:59">
      <c r="A13" s="1"/>
      <c r="B13" s="94" t="s">
        <v>120</v>
      </c>
      <c r="C13" s="49"/>
      <c r="D13" s="3" t="s">
        <v>121</v>
      </c>
      <c r="E13" s="125"/>
      <c r="F13" s="49"/>
      <c r="G13" s="49"/>
      <c r="H13" s="125"/>
      <c r="I13" s="49"/>
      <c r="J13" s="49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</row>
    <row r="14" spans="1:59" ht="15.75" thickBot="1">
      <c r="A14" s="1"/>
      <c r="B14" s="3"/>
      <c r="C14" s="49"/>
      <c r="D14" s="49"/>
      <c r="E14" s="125"/>
      <c r="F14" s="49"/>
      <c r="G14" s="49"/>
      <c r="H14" s="125"/>
      <c r="I14" s="49"/>
      <c r="J14" s="49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</row>
    <row r="15" spans="1:59" ht="39" customHeight="1" thickTop="1">
      <c r="A15" s="600"/>
      <c r="B15" s="601"/>
      <c r="C15" s="606" t="s">
        <v>66</v>
      </c>
      <c r="D15" s="560"/>
      <c r="E15" s="561"/>
      <c r="F15" s="562" t="s">
        <v>65</v>
      </c>
      <c r="G15" s="560"/>
      <c r="H15" s="561"/>
      <c r="I15" s="562" t="s">
        <v>101</v>
      </c>
      <c r="J15" s="560"/>
      <c r="K15" s="561"/>
      <c r="L15" s="383" t="s">
        <v>102</v>
      </c>
      <c r="M15" s="384"/>
      <c r="N15" s="384"/>
      <c r="O15" s="385"/>
      <c r="P15" s="563" t="s">
        <v>103</v>
      </c>
      <c r="Q15" s="564"/>
      <c r="R15" s="564"/>
      <c r="S15" s="565"/>
      <c r="T15" s="554" t="s">
        <v>104</v>
      </c>
      <c r="U15" s="555"/>
      <c r="V15" s="555"/>
      <c r="W15" s="566"/>
      <c r="X15" s="554" t="s">
        <v>105</v>
      </c>
      <c r="Y15" s="555"/>
      <c r="Z15" s="555"/>
      <c r="AA15" s="555"/>
      <c r="AB15" s="555"/>
      <c r="AC15" s="555"/>
      <c r="AD15" s="555"/>
      <c r="AE15" s="566"/>
      <c r="AF15" s="554" t="s">
        <v>106</v>
      </c>
      <c r="AG15" s="555"/>
      <c r="AH15" s="555"/>
      <c r="AI15" s="610"/>
      <c r="AJ15" s="568" t="s">
        <v>109</v>
      </c>
      <c r="AK15" s="555"/>
      <c r="AL15" s="555"/>
      <c r="AM15" s="566"/>
      <c r="AN15" s="554" t="s">
        <v>111</v>
      </c>
      <c r="AO15" s="555"/>
      <c r="AP15" s="555"/>
      <c r="AQ15" s="566"/>
      <c r="AR15" s="554" t="s">
        <v>113</v>
      </c>
      <c r="AS15" s="555"/>
      <c r="AT15" s="555"/>
      <c r="AU15" s="555"/>
      <c r="AV15" s="555"/>
      <c r="AW15" s="566"/>
      <c r="AX15" s="554" t="s">
        <v>83</v>
      </c>
      <c r="AY15" s="555"/>
      <c r="AZ15" s="555"/>
      <c r="BA15" s="555"/>
      <c r="BB15" s="566"/>
      <c r="BC15" s="554" t="s">
        <v>84</v>
      </c>
      <c r="BD15" s="555"/>
      <c r="BE15" s="555"/>
      <c r="BF15" s="556"/>
    </row>
    <row r="16" spans="1:59" ht="72.75">
      <c r="A16" s="602"/>
      <c r="B16" s="603"/>
      <c r="C16" s="165" t="s">
        <v>1</v>
      </c>
      <c r="D16" s="164" t="s">
        <v>2</v>
      </c>
      <c r="E16" s="164" t="s">
        <v>0</v>
      </c>
      <c r="F16" s="164" t="s">
        <v>1</v>
      </c>
      <c r="G16" s="164" t="s">
        <v>2</v>
      </c>
      <c r="H16" s="164" t="s">
        <v>0</v>
      </c>
      <c r="I16" s="164" t="s">
        <v>1</v>
      </c>
      <c r="J16" s="164" t="s">
        <v>2</v>
      </c>
      <c r="K16" s="164" t="s">
        <v>0</v>
      </c>
      <c r="L16" s="164" t="s">
        <v>85</v>
      </c>
      <c r="M16" s="164" t="s">
        <v>1</v>
      </c>
      <c r="N16" s="267" t="s">
        <v>2</v>
      </c>
      <c r="O16" s="164" t="s">
        <v>0</v>
      </c>
      <c r="P16" s="164" t="s">
        <v>85</v>
      </c>
      <c r="Q16" s="267" t="s">
        <v>1</v>
      </c>
      <c r="R16" s="164" t="s">
        <v>2</v>
      </c>
      <c r="S16" s="164" t="s">
        <v>0</v>
      </c>
      <c r="T16" s="164" t="s">
        <v>85</v>
      </c>
      <c r="U16" s="164" t="s">
        <v>1</v>
      </c>
      <c r="V16" s="267" t="s">
        <v>2</v>
      </c>
      <c r="W16" s="164" t="s">
        <v>0</v>
      </c>
      <c r="X16" s="164" t="s">
        <v>85</v>
      </c>
      <c r="Y16" s="267" t="s">
        <v>86</v>
      </c>
      <c r="Z16" s="164" t="s">
        <v>87</v>
      </c>
      <c r="AA16" s="164" t="s">
        <v>88</v>
      </c>
      <c r="AB16" s="164" t="s">
        <v>89</v>
      </c>
      <c r="AC16" s="164" t="s">
        <v>90</v>
      </c>
      <c r="AD16" s="164" t="s">
        <v>91</v>
      </c>
      <c r="AE16" s="164" t="s">
        <v>0</v>
      </c>
      <c r="AF16" s="164" t="s">
        <v>85</v>
      </c>
      <c r="AG16" s="267" t="s">
        <v>3</v>
      </c>
      <c r="AH16" s="5" t="s">
        <v>36</v>
      </c>
      <c r="AI16" s="164" t="s">
        <v>0</v>
      </c>
      <c r="AJ16" s="164" t="s">
        <v>85</v>
      </c>
      <c r="AK16" s="267" t="s">
        <v>88</v>
      </c>
      <c r="AL16" s="164" t="s">
        <v>36</v>
      </c>
      <c r="AM16" s="164" t="s">
        <v>0</v>
      </c>
      <c r="AN16" s="164" t="s">
        <v>85</v>
      </c>
      <c r="AO16" s="267" t="s">
        <v>92</v>
      </c>
      <c r="AP16" s="5" t="s">
        <v>36</v>
      </c>
      <c r="AQ16" s="164" t="s">
        <v>0</v>
      </c>
      <c r="AR16" s="164" t="s">
        <v>85</v>
      </c>
      <c r="AS16" s="267" t="s">
        <v>108</v>
      </c>
      <c r="AT16" s="569" t="s">
        <v>91</v>
      </c>
      <c r="AU16" s="570"/>
      <c r="AV16" s="571"/>
      <c r="AW16" s="164" t="s">
        <v>0</v>
      </c>
      <c r="AX16" s="164" t="s">
        <v>85</v>
      </c>
      <c r="AY16" s="267" t="s">
        <v>115</v>
      </c>
      <c r="AZ16" s="164" t="s">
        <v>93</v>
      </c>
      <c r="BA16" s="164" t="s">
        <v>91</v>
      </c>
      <c r="BB16" s="164" t="s">
        <v>0</v>
      </c>
      <c r="BC16" s="164" t="s">
        <v>85</v>
      </c>
      <c r="BD16" s="267" t="s">
        <v>1</v>
      </c>
      <c r="BE16" s="164" t="s">
        <v>2</v>
      </c>
      <c r="BF16" s="166" t="s">
        <v>0</v>
      </c>
    </row>
    <row r="17" spans="1:58" ht="15.75" thickBot="1">
      <c r="A17" s="604"/>
      <c r="B17" s="605"/>
      <c r="C17" s="138" t="s">
        <v>4</v>
      </c>
      <c r="D17" s="72" t="s">
        <v>4</v>
      </c>
      <c r="E17" s="32" t="s">
        <v>4</v>
      </c>
      <c r="F17" s="32" t="s">
        <v>4</v>
      </c>
      <c r="G17" s="32" t="s">
        <v>4</v>
      </c>
      <c r="H17" s="32" t="s">
        <v>4</v>
      </c>
      <c r="I17" s="32" t="s">
        <v>4</v>
      </c>
      <c r="J17" s="32" t="s">
        <v>4</v>
      </c>
      <c r="K17" s="32" t="s">
        <v>4</v>
      </c>
      <c r="L17" s="32" t="s">
        <v>4</v>
      </c>
      <c r="M17" s="32" t="s">
        <v>4</v>
      </c>
      <c r="N17" s="273" t="s">
        <v>4</v>
      </c>
      <c r="O17" s="32" t="s">
        <v>4</v>
      </c>
      <c r="P17" s="32" t="s">
        <v>4</v>
      </c>
      <c r="Q17" s="273" t="s">
        <v>4</v>
      </c>
      <c r="R17" s="32" t="s">
        <v>4</v>
      </c>
      <c r="S17" s="32" t="s">
        <v>4</v>
      </c>
      <c r="T17" s="32" t="s">
        <v>4</v>
      </c>
      <c r="U17" s="32" t="s">
        <v>4</v>
      </c>
      <c r="V17" s="273" t="s">
        <v>4</v>
      </c>
      <c r="W17" s="32" t="s">
        <v>4</v>
      </c>
      <c r="X17" s="32" t="s">
        <v>4</v>
      </c>
      <c r="Y17" s="273" t="s">
        <v>4</v>
      </c>
      <c r="Z17" s="32" t="s">
        <v>4</v>
      </c>
      <c r="AA17" s="32" t="s">
        <v>4</v>
      </c>
      <c r="AB17" s="32" t="s">
        <v>4</v>
      </c>
      <c r="AC17" s="32" t="s">
        <v>4</v>
      </c>
      <c r="AD17" s="32" t="s">
        <v>4</v>
      </c>
      <c r="AE17" s="32" t="s">
        <v>4</v>
      </c>
      <c r="AF17" s="32" t="s">
        <v>4</v>
      </c>
      <c r="AG17" s="273" t="s">
        <v>4</v>
      </c>
      <c r="AH17" s="32" t="s">
        <v>4</v>
      </c>
      <c r="AI17" s="32" t="s">
        <v>4</v>
      </c>
      <c r="AJ17" s="32" t="s">
        <v>4</v>
      </c>
      <c r="AK17" s="273" t="s">
        <v>4</v>
      </c>
      <c r="AL17" s="32" t="s">
        <v>4</v>
      </c>
      <c r="AM17" s="32" t="s">
        <v>4</v>
      </c>
      <c r="AN17" s="32" t="s">
        <v>4</v>
      </c>
      <c r="AO17" s="273" t="s">
        <v>4</v>
      </c>
      <c r="AP17" s="32" t="s">
        <v>4</v>
      </c>
      <c r="AQ17" s="32" t="s">
        <v>4</v>
      </c>
      <c r="AR17" s="32" t="s">
        <v>4</v>
      </c>
      <c r="AS17" s="273" t="s">
        <v>4</v>
      </c>
      <c r="AT17" s="413" t="s">
        <v>4</v>
      </c>
      <c r="AU17" s="414"/>
      <c r="AV17" s="415"/>
      <c r="AW17" s="32" t="s">
        <v>4</v>
      </c>
      <c r="AX17" s="32" t="s">
        <v>4</v>
      </c>
      <c r="AY17" s="273" t="s">
        <v>4</v>
      </c>
      <c r="AZ17" s="32" t="s">
        <v>4</v>
      </c>
      <c r="BA17" s="32" t="s">
        <v>4</v>
      </c>
      <c r="BB17" s="32" t="s">
        <v>4</v>
      </c>
      <c r="BC17" s="32" t="s">
        <v>4</v>
      </c>
      <c r="BD17" s="273" t="s">
        <v>4</v>
      </c>
      <c r="BE17" s="32" t="s">
        <v>4</v>
      </c>
      <c r="BF17" s="88" t="s">
        <v>4</v>
      </c>
    </row>
    <row r="18" spans="1:58" ht="36.75" thickTop="1">
      <c r="A18" s="593" t="s">
        <v>78</v>
      </c>
      <c r="B18" s="179" t="s">
        <v>12</v>
      </c>
      <c r="C18" s="275">
        <v>0.17391304347826086</v>
      </c>
      <c r="D18" s="195">
        <v>0.82608695652173914</v>
      </c>
      <c r="E18" s="195">
        <v>1</v>
      </c>
      <c r="F18" s="195">
        <v>0.28169014084507044</v>
      </c>
      <c r="G18" s="195">
        <v>0.71830985915492962</v>
      </c>
      <c r="H18" s="195">
        <v>1</v>
      </c>
      <c r="I18" s="195">
        <v>0.18309859154929578</v>
      </c>
      <c r="J18" s="195">
        <v>0.81690140845070425</v>
      </c>
      <c r="K18" s="195">
        <v>1</v>
      </c>
      <c r="L18" s="195">
        <v>0.18309859154929578</v>
      </c>
      <c r="M18" s="195">
        <v>4.2253521126760563E-2</v>
      </c>
      <c r="N18" s="274">
        <v>0.77464788732394363</v>
      </c>
      <c r="O18" s="195">
        <v>1</v>
      </c>
      <c r="P18" s="195">
        <v>0.26760563380281688</v>
      </c>
      <c r="Q18" s="274">
        <v>0.38028169014084506</v>
      </c>
      <c r="R18" s="195">
        <v>0.352112676056338</v>
      </c>
      <c r="S18" s="195">
        <v>1</v>
      </c>
      <c r="T18" s="195">
        <v>0.38028169014084506</v>
      </c>
      <c r="U18" s="195">
        <v>0.28169014084507044</v>
      </c>
      <c r="V18" s="274">
        <v>0.3380281690140845</v>
      </c>
      <c r="W18" s="195">
        <v>1</v>
      </c>
      <c r="X18" s="195">
        <v>1.4084507042253521E-2</v>
      </c>
      <c r="Y18" s="274">
        <v>0.6901408450704225</v>
      </c>
      <c r="Z18" s="195">
        <v>0.16901408450704225</v>
      </c>
      <c r="AA18" s="195">
        <v>5.6338028169014086E-2</v>
      </c>
      <c r="AB18" s="195">
        <v>1.4084507042253521E-2</v>
      </c>
      <c r="AC18" s="195">
        <v>5.6338028169014086E-2</v>
      </c>
      <c r="AD18" s="195">
        <v>0</v>
      </c>
      <c r="AE18" s="195">
        <v>1</v>
      </c>
      <c r="AF18" s="195">
        <v>1.4084507042253521E-2</v>
      </c>
      <c r="AG18" s="274">
        <v>0.9859154929577465</v>
      </c>
      <c r="AH18" s="195">
        <v>0</v>
      </c>
      <c r="AI18" s="195">
        <v>1</v>
      </c>
      <c r="AJ18" s="195">
        <v>0.11267605633802817</v>
      </c>
      <c r="AK18" s="274">
        <v>0.352112676056338</v>
      </c>
      <c r="AL18" s="195">
        <v>0.53521126760563376</v>
      </c>
      <c r="AM18" s="195">
        <v>1</v>
      </c>
      <c r="AN18" s="195">
        <v>2.8169014084507043E-2</v>
      </c>
      <c r="AO18" s="274">
        <v>0.90140845070422537</v>
      </c>
      <c r="AP18" s="195">
        <v>7.0422535211267609E-2</v>
      </c>
      <c r="AQ18" s="195">
        <v>1</v>
      </c>
      <c r="AR18" s="195">
        <v>1.4084507042253521E-2</v>
      </c>
      <c r="AS18" s="274">
        <v>0.9859154929577465</v>
      </c>
      <c r="AT18" s="500">
        <v>0</v>
      </c>
      <c r="AU18" s="501"/>
      <c r="AV18" s="502"/>
      <c r="AW18" s="195">
        <v>1</v>
      </c>
      <c r="AX18" s="195">
        <v>8.4507042253521125E-2</v>
      </c>
      <c r="AY18" s="274">
        <v>0.78873239436619713</v>
      </c>
      <c r="AZ18" s="195">
        <v>0.12676056338028169</v>
      </c>
      <c r="BA18" s="195">
        <v>0</v>
      </c>
      <c r="BB18" s="195">
        <v>1</v>
      </c>
      <c r="BC18" s="195">
        <v>0.30985915492957744</v>
      </c>
      <c r="BD18" s="274">
        <v>0.15492957746478872</v>
      </c>
      <c r="BE18" s="195">
        <v>0.53521126760563376</v>
      </c>
      <c r="BF18" s="276">
        <v>1</v>
      </c>
    </row>
    <row r="19" spans="1:58" ht="24">
      <c r="A19" s="594"/>
      <c r="B19" s="180" t="s">
        <v>6</v>
      </c>
      <c r="C19" s="275">
        <v>0.32218309859154931</v>
      </c>
      <c r="D19" s="195">
        <v>0.67781690140845074</v>
      </c>
      <c r="E19" s="195">
        <v>1</v>
      </c>
      <c r="F19" s="195">
        <v>0.37152777777777779</v>
      </c>
      <c r="G19" s="195">
        <v>0.62847222222222221</v>
      </c>
      <c r="H19" s="195">
        <v>1</v>
      </c>
      <c r="I19" s="195">
        <v>0.27874564459930312</v>
      </c>
      <c r="J19" s="195">
        <v>0.72125435540069682</v>
      </c>
      <c r="K19" s="195">
        <v>1</v>
      </c>
      <c r="L19" s="195">
        <v>0.13020833333333334</v>
      </c>
      <c r="M19" s="195">
        <v>6.7708333333333329E-2</v>
      </c>
      <c r="N19" s="274">
        <v>0.80208333333333337</v>
      </c>
      <c r="O19" s="195">
        <v>1</v>
      </c>
      <c r="P19" s="195">
        <v>0.23784722222222221</v>
      </c>
      <c r="Q19" s="274">
        <v>0.48784722222222221</v>
      </c>
      <c r="R19" s="195">
        <v>0.27430555555555558</v>
      </c>
      <c r="S19" s="195">
        <v>1</v>
      </c>
      <c r="T19" s="195">
        <v>0.24652777777777779</v>
      </c>
      <c r="U19" s="195">
        <v>0.21180555555555555</v>
      </c>
      <c r="V19" s="274">
        <v>0.54166666666666663</v>
      </c>
      <c r="W19" s="195">
        <v>1</v>
      </c>
      <c r="X19" s="195">
        <v>3.9930555555555552E-2</v>
      </c>
      <c r="Y19" s="274">
        <v>0.74305555555555558</v>
      </c>
      <c r="Z19" s="195">
        <v>0.13368055555555555</v>
      </c>
      <c r="AA19" s="195">
        <v>2.4305555555555556E-2</v>
      </c>
      <c r="AB19" s="195">
        <v>1.9097222222222224E-2</v>
      </c>
      <c r="AC19" s="195">
        <v>2.6041666666666668E-2</v>
      </c>
      <c r="AD19" s="195">
        <v>1.3888888888888888E-2</v>
      </c>
      <c r="AE19" s="195">
        <v>1</v>
      </c>
      <c r="AF19" s="195">
        <v>1.9097222222222224E-2</v>
      </c>
      <c r="AG19" s="274">
        <v>0.97395833333333337</v>
      </c>
      <c r="AH19" s="195">
        <v>6.9444444444444441E-3</v>
      </c>
      <c r="AI19" s="195">
        <v>1</v>
      </c>
      <c r="AJ19" s="195">
        <v>5.3819444444444448E-2</v>
      </c>
      <c r="AK19" s="274">
        <v>0.34722222222222221</v>
      </c>
      <c r="AL19" s="195">
        <v>0.59895833333333337</v>
      </c>
      <c r="AM19" s="195">
        <v>1</v>
      </c>
      <c r="AN19" s="195">
        <v>1.5625E-2</v>
      </c>
      <c r="AO19" s="274">
        <v>0.89236111111111116</v>
      </c>
      <c r="AP19" s="195">
        <v>9.2013888888888895E-2</v>
      </c>
      <c r="AQ19" s="195">
        <v>1</v>
      </c>
      <c r="AR19" s="195">
        <v>3.472222222222222E-3</v>
      </c>
      <c r="AS19" s="274">
        <v>0.98958333333333337</v>
      </c>
      <c r="AT19" s="500">
        <v>6.9444444444444441E-3</v>
      </c>
      <c r="AU19" s="501"/>
      <c r="AV19" s="502"/>
      <c r="AW19" s="195">
        <v>1</v>
      </c>
      <c r="AX19" s="195">
        <v>6.9444444444444448E-2</v>
      </c>
      <c r="AY19" s="274">
        <v>0.78125</v>
      </c>
      <c r="AZ19" s="195">
        <v>0.14583333333333334</v>
      </c>
      <c r="BA19" s="195">
        <v>3.472222222222222E-3</v>
      </c>
      <c r="BB19" s="195">
        <v>1</v>
      </c>
      <c r="BC19" s="195">
        <v>0.2326388888888889</v>
      </c>
      <c r="BD19" s="274">
        <v>0.18402777777777779</v>
      </c>
      <c r="BE19" s="195">
        <v>0.58333333333333337</v>
      </c>
      <c r="BF19" s="276">
        <v>1</v>
      </c>
    </row>
    <row r="20" spans="1:58" ht="24">
      <c r="A20" s="594"/>
      <c r="B20" s="181" t="s">
        <v>10</v>
      </c>
      <c r="C20" s="275">
        <v>0.5811320754716981</v>
      </c>
      <c r="D20" s="195">
        <v>0.4188679245283019</v>
      </c>
      <c r="E20" s="195">
        <v>1</v>
      </c>
      <c r="F20" s="195">
        <v>0.53584905660377358</v>
      </c>
      <c r="G20" s="195">
        <v>0.46415094339622642</v>
      </c>
      <c r="H20" s="195">
        <v>1</v>
      </c>
      <c r="I20" s="195">
        <v>0.32075471698113206</v>
      </c>
      <c r="J20" s="195">
        <v>0.67924528301886788</v>
      </c>
      <c r="K20" s="195">
        <v>1</v>
      </c>
      <c r="L20" s="195">
        <v>7.8651685393258425E-2</v>
      </c>
      <c r="M20" s="195">
        <v>2.6217228464419477E-2</v>
      </c>
      <c r="N20" s="274">
        <v>0.89513108614232206</v>
      </c>
      <c r="O20" s="195">
        <v>1</v>
      </c>
      <c r="P20" s="195">
        <v>0.15730337078651685</v>
      </c>
      <c r="Q20" s="274">
        <v>0.6067415730337079</v>
      </c>
      <c r="R20" s="195">
        <v>0.23595505617977527</v>
      </c>
      <c r="S20" s="195">
        <v>1</v>
      </c>
      <c r="T20" s="195">
        <v>0.14606741573033707</v>
      </c>
      <c r="U20" s="195">
        <v>0.15730337078651685</v>
      </c>
      <c r="V20" s="274">
        <v>0.6966292134831461</v>
      </c>
      <c r="W20" s="195">
        <v>1</v>
      </c>
      <c r="X20" s="195">
        <v>1.4981273408239701E-2</v>
      </c>
      <c r="Y20" s="274">
        <v>0.80524344569288386</v>
      </c>
      <c r="Z20" s="195">
        <v>0.10861423220973783</v>
      </c>
      <c r="AA20" s="195">
        <v>2.9962546816479401E-2</v>
      </c>
      <c r="AB20" s="195">
        <v>1.4981273408239701E-2</v>
      </c>
      <c r="AC20" s="195">
        <v>2.247191011235955E-2</v>
      </c>
      <c r="AD20" s="195">
        <v>3.7453183520599251E-3</v>
      </c>
      <c r="AE20" s="195">
        <v>1</v>
      </c>
      <c r="AF20" s="195">
        <v>2.6217228464419477E-2</v>
      </c>
      <c r="AG20" s="274">
        <v>0.97378277153558057</v>
      </c>
      <c r="AH20" s="195">
        <v>0</v>
      </c>
      <c r="AI20" s="195">
        <v>1</v>
      </c>
      <c r="AJ20" s="195">
        <v>2.9962546816479401E-2</v>
      </c>
      <c r="AK20" s="274">
        <v>0.46816479400749061</v>
      </c>
      <c r="AL20" s="195">
        <v>0.50187265917602997</v>
      </c>
      <c r="AM20" s="195">
        <v>1</v>
      </c>
      <c r="AN20" s="195">
        <v>1.8726591760299626E-2</v>
      </c>
      <c r="AO20" s="274">
        <v>0.85018726591760296</v>
      </c>
      <c r="AP20" s="195">
        <v>0.13108614232209737</v>
      </c>
      <c r="AQ20" s="195">
        <v>1</v>
      </c>
      <c r="AR20" s="195">
        <v>0</v>
      </c>
      <c r="AS20" s="274">
        <v>0.97752808988764039</v>
      </c>
      <c r="AT20" s="500">
        <v>2.247191011235955E-2</v>
      </c>
      <c r="AU20" s="501"/>
      <c r="AV20" s="502"/>
      <c r="AW20" s="195">
        <v>1</v>
      </c>
      <c r="AX20" s="195">
        <v>5.2434456928838954E-2</v>
      </c>
      <c r="AY20" s="274">
        <v>0.76779026217228463</v>
      </c>
      <c r="AZ20" s="195">
        <v>0.16853932584269662</v>
      </c>
      <c r="BA20" s="195">
        <v>1.1235955056179775E-2</v>
      </c>
      <c r="BB20" s="195">
        <v>1</v>
      </c>
      <c r="BC20" s="195">
        <v>0.15355805243445692</v>
      </c>
      <c r="BD20" s="274">
        <v>0.25468164794007492</v>
      </c>
      <c r="BE20" s="195">
        <v>0.59176029962546817</v>
      </c>
      <c r="BF20" s="276">
        <v>1</v>
      </c>
    </row>
    <row r="21" spans="1:58" ht="15.75" thickBot="1">
      <c r="A21" s="595"/>
      <c r="B21" s="167" t="s">
        <v>0</v>
      </c>
      <c r="C21" s="277">
        <v>0.38691796008869178</v>
      </c>
      <c r="D21" s="278">
        <v>0.61308203991130816</v>
      </c>
      <c r="E21" s="278">
        <v>1</v>
      </c>
      <c r="F21" s="278">
        <v>0.41228070175438597</v>
      </c>
      <c r="G21" s="278">
        <v>0.58771929824561409</v>
      </c>
      <c r="H21" s="278">
        <v>1</v>
      </c>
      <c r="I21" s="278">
        <v>0.28351648351648351</v>
      </c>
      <c r="J21" s="278">
        <v>0.71648351648351649</v>
      </c>
      <c r="K21" s="278">
        <v>1</v>
      </c>
      <c r="L21" s="278">
        <v>0.11925601750547046</v>
      </c>
      <c r="M21" s="278">
        <v>5.3610503282275714E-2</v>
      </c>
      <c r="N21" s="272">
        <v>0.82713347921225377</v>
      </c>
      <c r="O21" s="278">
        <v>1</v>
      </c>
      <c r="P21" s="278">
        <v>0.21663019693654267</v>
      </c>
      <c r="Q21" s="272">
        <v>0.51422319474835887</v>
      </c>
      <c r="R21" s="278">
        <v>0.26914660831509846</v>
      </c>
      <c r="S21" s="278">
        <v>1</v>
      </c>
      <c r="T21" s="278">
        <v>0.2275711159737418</v>
      </c>
      <c r="U21" s="278">
        <v>0.20131291028446391</v>
      </c>
      <c r="V21" s="272">
        <v>0.57111597374179435</v>
      </c>
      <c r="W21" s="278">
        <v>1</v>
      </c>
      <c r="X21" s="278">
        <v>3.0634573304157548E-2</v>
      </c>
      <c r="Y21" s="272">
        <v>0.75711159737417943</v>
      </c>
      <c r="Z21" s="278">
        <v>0.12910284463894967</v>
      </c>
      <c r="AA21" s="278">
        <v>2.8446389496717725E-2</v>
      </c>
      <c r="AB21" s="278">
        <v>1.7505470459518599E-2</v>
      </c>
      <c r="AC21" s="278">
        <v>2.7352297592997812E-2</v>
      </c>
      <c r="AD21" s="278">
        <v>9.8468271334792128E-3</v>
      </c>
      <c r="AE21" s="278">
        <v>1</v>
      </c>
      <c r="AF21" s="278">
        <v>2.0787746170678335E-2</v>
      </c>
      <c r="AG21" s="272">
        <v>0.97483588621444206</v>
      </c>
      <c r="AH21" s="278">
        <v>4.3763676148796497E-3</v>
      </c>
      <c r="AI21" s="278">
        <v>1</v>
      </c>
      <c r="AJ21" s="278">
        <v>5.1422319474835887E-2</v>
      </c>
      <c r="AK21" s="272">
        <v>0.38293216630196936</v>
      </c>
      <c r="AL21" s="278">
        <v>0.56564551422319476</v>
      </c>
      <c r="AM21" s="278">
        <v>1</v>
      </c>
      <c r="AN21" s="278">
        <v>1.7505470459518599E-2</v>
      </c>
      <c r="AO21" s="272">
        <v>0.88074398249452956</v>
      </c>
      <c r="AP21" s="278">
        <v>0.10175054704595186</v>
      </c>
      <c r="AQ21" s="278">
        <v>1</v>
      </c>
      <c r="AR21" s="278">
        <v>3.2822757111597373E-3</v>
      </c>
      <c r="AS21" s="272">
        <v>0.98577680525164113</v>
      </c>
      <c r="AT21" s="611">
        <v>1.0940919037199124E-2</v>
      </c>
      <c r="AU21" s="612"/>
      <c r="AV21" s="613"/>
      <c r="AW21" s="278">
        <v>1</v>
      </c>
      <c r="AX21" s="278">
        <v>6.5645514223194742E-2</v>
      </c>
      <c r="AY21" s="272">
        <v>0.77789934354485779</v>
      </c>
      <c r="AZ21" s="278">
        <v>0.15098468271334792</v>
      </c>
      <c r="BA21" s="278">
        <v>5.4704595185995622E-3</v>
      </c>
      <c r="BB21" s="278">
        <v>1</v>
      </c>
      <c r="BC21" s="278">
        <v>0.21553610503282275</v>
      </c>
      <c r="BD21" s="272">
        <v>0.2024070021881838</v>
      </c>
      <c r="BE21" s="278">
        <v>0.58205689277899342</v>
      </c>
      <c r="BF21" s="279">
        <v>1</v>
      </c>
    </row>
    <row r="22" spans="1:58" ht="15.75" thickTop="1">
      <c r="A22" s="259"/>
      <c r="B22" s="260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3"/>
      <c r="AU22" s="253"/>
      <c r="AV22" s="253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</row>
    <row r="23" spans="1:58">
      <c r="A23" s="1">
        <v>2013</v>
      </c>
      <c r="B23" s="3"/>
      <c r="C23" s="113"/>
      <c r="D23" s="255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2"/>
      <c r="AU23" s="262"/>
      <c r="AV23" s="262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</row>
    <row r="24" spans="1:58">
      <c r="A24" s="1"/>
      <c r="B24" s="1" t="s">
        <v>116</v>
      </c>
      <c r="D24" s="3" t="s">
        <v>128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2"/>
      <c r="AU24" s="262"/>
      <c r="AV24" s="262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</row>
    <row r="25" spans="1:58" ht="15.75" thickBot="1"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2"/>
      <c r="AU25" s="262"/>
      <c r="AV25" s="262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</row>
    <row r="26" spans="1:58" ht="40.5" customHeight="1" thickTop="1">
      <c r="A26" s="587"/>
      <c r="B26" s="588"/>
      <c r="C26" s="560" t="s">
        <v>66</v>
      </c>
      <c r="D26" s="560"/>
      <c r="E26" s="561"/>
      <c r="F26" s="562" t="s">
        <v>65</v>
      </c>
      <c r="G26" s="560"/>
      <c r="H26" s="561"/>
      <c r="I26" s="562" t="s">
        <v>101</v>
      </c>
      <c r="J26" s="560"/>
      <c r="K26" s="561"/>
      <c r="L26" s="383" t="s">
        <v>102</v>
      </c>
      <c r="M26" s="384"/>
      <c r="N26" s="384"/>
      <c r="O26" s="385"/>
      <c r="P26" s="563" t="s">
        <v>103</v>
      </c>
      <c r="Q26" s="564"/>
      <c r="R26" s="564"/>
      <c r="S26" s="565"/>
      <c r="T26" s="554" t="s">
        <v>104</v>
      </c>
      <c r="U26" s="560"/>
      <c r="V26" s="560"/>
      <c r="W26" s="561"/>
      <c r="X26" s="554" t="s">
        <v>105</v>
      </c>
      <c r="Y26" s="555"/>
      <c r="Z26" s="555"/>
      <c r="AA26" s="555"/>
      <c r="AB26" s="555"/>
      <c r="AC26" s="555"/>
      <c r="AD26" s="555"/>
      <c r="AE26" s="566"/>
      <c r="AF26" s="567" t="s">
        <v>106</v>
      </c>
      <c r="AG26" s="567"/>
      <c r="AH26" s="567"/>
      <c r="AI26" s="567"/>
      <c r="AJ26" s="568" t="s">
        <v>109</v>
      </c>
      <c r="AK26" s="555"/>
      <c r="AL26" s="555"/>
      <c r="AM26" s="566"/>
      <c r="AN26" s="554" t="s">
        <v>111</v>
      </c>
      <c r="AO26" s="555"/>
      <c r="AP26" s="555"/>
      <c r="AQ26" s="566"/>
      <c r="AR26" s="554" t="s">
        <v>113</v>
      </c>
      <c r="AS26" s="555"/>
      <c r="AT26" s="555"/>
      <c r="AU26" s="555"/>
      <c r="AV26" s="555"/>
      <c r="AW26" s="566"/>
      <c r="AX26" s="554" t="s">
        <v>83</v>
      </c>
      <c r="AY26" s="555"/>
      <c r="AZ26" s="555"/>
      <c r="BA26" s="555"/>
      <c r="BB26" s="566"/>
      <c r="BC26" s="554" t="s">
        <v>84</v>
      </c>
      <c r="BD26" s="555"/>
      <c r="BE26" s="555"/>
      <c r="BF26" s="556"/>
    </row>
    <row r="27" spans="1:58" ht="72.75">
      <c r="A27" s="589"/>
      <c r="B27" s="590"/>
      <c r="C27" s="251" t="s">
        <v>1</v>
      </c>
      <c r="D27" s="164" t="s">
        <v>2</v>
      </c>
      <c r="E27" s="164" t="s">
        <v>0</v>
      </c>
      <c r="F27" s="164" t="s">
        <v>1</v>
      </c>
      <c r="G27" s="164" t="s">
        <v>2</v>
      </c>
      <c r="H27" s="164" t="s">
        <v>0</v>
      </c>
      <c r="I27" s="164" t="s">
        <v>1</v>
      </c>
      <c r="J27" s="164" t="s">
        <v>2</v>
      </c>
      <c r="K27" s="164" t="s">
        <v>0</v>
      </c>
      <c r="L27" s="164" t="s">
        <v>85</v>
      </c>
      <c r="M27" s="164" t="s">
        <v>1</v>
      </c>
      <c r="N27" s="267" t="s">
        <v>2</v>
      </c>
      <c r="O27" s="164" t="s">
        <v>0</v>
      </c>
      <c r="P27" s="164" t="s">
        <v>85</v>
      </c>
      <c r="Q27" s="267" t="s">
        <v>1</v>
      </c>
      <c r="R27" s="164" t="s">
        <v>2</v>
      </c>
      <c r="S27" s="164" t="s">
        <v>0</v>
      </c>
      <c r="T27" s="164" t="s">
        <v>85</v>
      </c>
      <c r="U27" s="164" t="s">
        <v>1</v>
      </c>
      <c r="V27" s="267" t="s">
        <v>2</v>
      </c>
      <c r="W27" s="164" t="s">
        <v>0</v>
      </c>
      <c r="X27" s="164" t="s">
        <v>85</v>
      </c>
      <c r="Y27" s="267" t="s">
        <v>86</v>
      </c>
      <c r="Z27" s="164" t="s">
        <v>87</v>
      </c>
      <c r="AA27" s="164" t="s">
        <v>88</v>
      </c>
      <c r="AB27" s="164" t="s">
        <v>89</v>
      </c>
      <c r="AC27" s="164" t="s">
        <v>90</v>
      </c>
      <c r="AD27" s="164" t="s">
        <v>91</v>
      </c>
      <c r="AE27" s="164" t="s">
        <v>0</v>
      </c>
      <c r="AF27" s="164" t="s">
        <v>85</v>
      </c>
      <c r="AG27" s="267" t="s">
        <v>3</v>
      </c>
      <c r="AH27" s="5" t="s">
        <v>36</v>
      </c>
      <c r="AI27" s="164" t="s">
        <v>0</v>
      </c>
      <c r="AJ27" s="164" t="s">
        <v>85</v>
      </c>
      <c r="AK27" s="267" t="s">
        <v>88</v>
      </c>
      <c r="AL27" s="164" t="s">
        <v>36</v>
      </c>
      <c r="AM27" s="164" t="s">
        <v>0</v>
      </c>
      <c r="AN27" s="164" t="s">
        <v>85</v>
      </c>
      <c r="AO27" s="267" t="s">
        <v>92</v>
      </c>
      <c r="AP27" s="5" t="s">
        <v>36</v>
      </c>
      <c r="AQ27" s="164" t="s">
        <v>0</v>
      </c>
      <c r="AR27" s="164" t="s">
        <v>85</v>
      </c>
      <c r="AS27" s="267" t="s">
        <v>108</v>
      </c>
      <c r="AT27" s="569" t="s">
        <v>91</v>
      </c>
      <c r="AU27" s="570"/>
      <c r="AV27" s="571"/>
      <c r="AW27" s="164" t="s">
        <v>0</v>
      </c>
      <c r="AX27" s="164" t="s">
        <v>85</v>
      </c>
      <c r="AY27" s="267" t="s">
        <v>115</v>
      </c>
      <c r="AZ27" s="164" t="s">
        <v>93</v>
      </c>
      <c r="BA27" s="164" t="s">
        <v>91</v>
      </c>
      <c r="BB27" s="164" t="s">
        <v>0</v>
      </c>
      <c r="BC27" s="164" t="s">
        <v>85</v>
      </c>
      <c r="BD27" s="267" t="s">
        <v>1</v>
      </c>
      <c r="BE27" s="164" t="s">
        <v>2</v>
      </c>
      <c r="BF27" s="166" t="s">
        <v>0</v>
      </c>
    </row>
    <row r="28" spans="1:58" ht="15.75" thickBot="1">
      <c r="A28" s="591"/>
      <c r="B28" s="592"/>
      <c r="C28" s="250" t="s">
        <v>4</v>
      </c>
      <c r="D28" s="72" t="s">
        <v>4</v>
      </c>
      <c r="E28" s="32" t="s">
        <v>4</v>
      </c>
      <c r="F28" s="32" t="s">
        <v>4</v>
      </c>
      <c r="G28" s="32" t="s">
        <v>4</v>
      </c>
      <c r="H28" s="32" t="s">
        <v>4</v>
      </c>
      <c r="I28" s="32" t="s">
        <v>4</v>
      </c>
      <c r="J28" s="32" t="s">
        <v>4</v>
      </c>
      <c r="K28" s="32" t="s">
        <v>4</v>
      </c>
      <c r="L28" s="32" t="s">
        <v>4</v>
      </c>
      <c r="M28" s="32" t="s">
        <v>4</v>
      </c>
      <c r="N28" s="273" t="s">
        <v>4</v>
      </c>
      <c r="O28" s="32" t="s">
        <v>4</v>
      </c>
      <c r="P28" s="32" t="s">
        <v>4</v>
      </c>
      <c r="Q28" s="273" t="s">
        <v>4</v>
      </c>
      <c r="R28" s="32" t="s">
        <v>4</v>
      </c>
      <c r="S28" s="32" t="s">
        <v>4</v>
      </c>
      <c r="T28" s="32" t="s">
        <v>4</v>
      </c>
      <c r="U28" s="32" t="s">
        <v>4</v>
      </c>
      <c r="V28" s="273" t="s">
        <v>4</v>
      </c>
      <c r="W28" s="32" t="s">
        <v>4</v>
      </c>
      <c r="X28" s="32" t="s">
        <v>4</v>
      </c>
      <c r="Y28" s="273" t="s">
        <v>4</v>
      </c>
      <c r="Z28" s="32" t="s">
        <v>4</v>
      </c>
      <c r="AA28" s="32" t="s">
        <v>4</v>
      </c>
      <c r="AB28" s="32" t="s">
        <v>4</v>
      </c>
      <c r="AC28" s="32" t="s">
        <v>4</v>
      </c>
      <c r="AD28" s="32" t="s">
        <v>4</v>
      </c>
      <c r="AE28" s="32" t="s">
        <v>4</v>
      </c>
      <c r="AF28" s="32" t="s">
        <v>4</v>
      </c>
      <c r="AG28" s="273" t="s">
        <v>4</v>
      </c>
      <c r="AH28" s="32" t="s">
        <v>4</v>
      </c>
      <c r="AI28" s="32" t="s">
        <v>4</v>
      </c>
      <c r="AJ28" s="32" t="s">
        <v>4</v>
      </c>
      <c r="AK28" s="273" t="s">
        <v>4</v>
      </c>
      <c r="AL28" s="32" t="s">
        <v>4</v>
      </c>
      <c r="AM28" s="32" t="s">
        <v>4</v>
      </c>
      <c r="AN28" s="32" t="s">
        <v>4</v>
      </c>
      <c r="AO28" s="273" t="s">
        <v>4</v>
      </c>
      <c r="AP28" s="32" t="s">
        <v>4</v>
      </c>
      <c r="AQ28" s="32" t="s">
        <v>4</v>
      </c>
      <c r="AR28" s="32" t="s">
        <v>4</v>
      </c>
      <c r="AS28" s="273" t="s">
        <v>4</v>
      </c>
      <c r="AT28" s="413" t="s">
        <v>4</v>
      </c>
      <c r="AU28" s="414"/>
      <c r="AV28" s="415"/>
      <c r="AW28" s="32" t="s">
        <v>4</v>
      </c>
      <c r="AX28" s="32" t="s">
        <v>4</v>
      </c>
      <c r="AY28" s="273" t="s">
        <v>4</v>
      </c>
      <c r="AZ28" s="32" t="s">
        <v>4</v>
      </c>
      <c r="BA28" s="32" t="s">
        <v>4</v>
      </c>
      <c r="BB28" s="32" t="s">
        <v>4</v>
      </c>
      <c r="BC28" s="32" t="s">
        <v>4</v>
      </c>
      <c r="BD28" s="273" t="s">
        <v>4</v>
      </c>
      <c r="BE28" s="32" t="s">
        <v>4</v>
      </c>
      <c r="BF28" s="88" t="s">
        <v>4</v>
      </c>
    </row>
    <row r="29" spans="1:58" ht="36.75" thickTop="1">
      <c r="A29" s="557" t="s">
        <v>78</v>
      </c>
      <c r="B29" s="263" t="s">
        <v>12</v>
      </c>
      <c r="C29" s="275">
        <f>C64/$E64</f>
        <v>0.22069466934100018</v>
      </c>
      <c r="D29" s="195">
        <f t="shared" ref="D29:E29" si="6">D64/$E64</f>
        <v>0.77930533065899976</v>
      </c>
      <c r="E29" s="195">
        <f t="shared" si="6"/>
        <v>1</v>
      </c>
      <c r="F29" s="275">
        <f>F64/$H64</f>
        <v>0.24834247097851195</v>
      </c>
      <c r="G29" s="275">
        <f t="shared" ref="G29:H29" si="7">G64/$H64</f>
        <v>0.75165752902148797</v>
      </c>
      <c r="H29" s="275">
        <f t="shared" si="7"/>
        <v>1</v>
      </c>
      <c r="I29" s="275">
        <f>I64/$K64</f>
        <v>0.14190998341629255</v>
      </c>
      <c r="J29" s="275">
        <f t="shared" ref="J29:K29" si="8">J64/$K64</f>
        <v>0.85809001658370743</v>
      </c>
      <c r="K29" s="275">
        <f t="shared" si="8"/>
        <v>1</v>
      </c>
      <c r="L29" s="275">
        <f>L64/$O64</f>
        <v>0.21618003316741477</v>
      </c>
      <c r="M29" s="275">
        <f t="shared" ref="M29:O29" si="9">M64/$O64</f>
        <v>7.0954991708146245E-2</v>
      </c>
      <c r="N29" s="274">
        <f t="shared" si="9"/>
        <v>0.7128649751244388</v>
      </c>
      <c r="O29" s="275">
        <f t="shared" si="9"/>
        <v>1</v>
      </c>
      <c r="P29" s="275">
        <f>P64/$S64</f>
        <v>0.28713502487556103</v>
      </c>
      <c r="Q29" s="274">
        <f t="shared" ref="Q29:S29" si="10">Q64/$S64</f>
        <v>0.535477495854073</v>
      </c>
      <c r="R29" s="275">
        <f t="shared" si="10"/>
        <v>0.17738747927036563</v>
      </c>
      <c r="S29" s="275">
        <f t="shared" si="10"/>
        <v>1</v>
      </c>
      <c r="T29" s="275">
        <f>T64/$W64</f>
        <v>0.32261252072963414</v>
      </c>
      <c r="U29" s="275">
        <f t="shared" ref="U29:W29" si="11">U64/$W64</f>
        <v>0.17738747927036563</v>
      </c>
      <c r="V29" s="274">
        <f t="shared" si="11"/>
        <v>0.49999999999999978</v>
      </c>
      <c r="W29" s="275">
        <f t="shared" si="11"/>
        <v>1</v>
      </c>
      <c r="X29" s="275">
        <f>X64/$AE64</f>
        <v>0</v>
      </c>
      <c r="Y29" s="274">
        <f t="shared" ref="Y29:AE29" si="12">Y64/$AE64</f>
        <v>0.68070253731334152</v>
      </c>
      <c r="Z29" s="275">
        <f t="shared" si="12"/>
        <v>0.14190998341629249</v>
      </c>
      <c r="AA29" s="275">
        <f t="shared" si="12"/>
        <v>7.0954991708146245E-2</v>
      </c>
      <c r="AB29" s="275">
        <f t="shared" si="12"/>
        <v>3.5477495854073123E-2</v>
      </c>
      <c r="AC29" s="275">
        <f t="shared" si="12"/>
        <v>7.0954991708146245E-2</v>
      </c>
      <c r="AD29" s="275">
        <f t="shared" si="12"/>
        <v>0</v>
      </c>
      <c r="AE29" s="275">
        <f t="shared" si="12"/>
        <v>1</v>
      </c>
      <c r="AF29" s="275">
        <f>AF64/$AI64</f>
        <v>3.5477495854073123E-2</v>
      </c>
      <c r="AG29" s="274">
        <f t="shared" ref="AG29:AI29" si="13">AG64/$AI64</f>
        <v>0.96452250414592688</v>
      </c>
      <c r="AH29" s="275">
        <f t="shared" si="13"/>
        <v>0</v>
      </c>
      <c r="AI29" s="275">
        <f t="shared" si="13"/>
        <v>1</v>
      </c>
      <c r="AJ29" s="275">
        <f>AJ64/$AM64</f>
        <v>0.14190998341629249</v>
      </c>
      <c r="AK29" s="274">
        <f t="shared" ref="AK29:AM29" si="14">AK64/$AM64</f>
        <v>0.28381996683258498</v>
      </c>
      <c r="AL29" s="275">
        <f t="shared" si="14"/>
        <v>0.57427004975112206</v>
      </c>
      <c r="AM29" s="275">
        <f t="shared" si="14"/>
        <v>1</v>
      </c>
      <c r="AN29" s="275">
        <f>AN64/$AQ64</f>
        <v>3.5477495854073123E-2</v>
      </c>
      <c r="AO29" s="274">
        <f t="shared" ref="AO29:AQ29" si="15">AO64/$AQ64</f>
        <v>0.92904500829185355</v>
      </c>
      <c r="AP29" s="275">
        <f t="shared" si="15"/>
        <v>3.5477495854073123E-2</v>
      </c>
      <c r="AQ29" s="275">
        <f t="shared" si="15"/>
        <v>1</v>
      </c>
      <c r="AR29" s="275">
        <f>AR64/$AW64</f>
        <v>0</v>
      </c>
      <c r="AS29" s="274">
        <f t="shared" ref="AS29:AT29" si="16">AS64/$AW64</f>
        <v>1</v>
      </c>
      <c r="AT29" s="497">
        <f t="shared" si="16"/>
        <v>0</v>
      </c>
      <c r="AU29" s="498"/>
      <c r="AV29" s="499"/>
      <c r="AW29" s="275">
        <f>AW64/$AW64</f>
        <v>1</v>
      </c>
      <c r="AX29" s="275">
        <f>AX64/$BB64</f>
        <v>7.0954991708146245E-2</v>
      </c>
      <c r="AY29" s="274">
        <f t="shared" ref="AY29:BB29" si="17">AY64/$BB64</f>
        <v>0.8580900165837072</v>
      </c>
      <c r="AZ29" s="275">
        <f t="shared" si="17"/>
        <v>7.0954991708146245E-2</v>
      </c>
      <c r="BA29" s="275">
        <f t="shared" si="17"/>
        <v>0</v>
      </c>
      <c r="BB29" s="275">
        <f t="shared" si="17"/>
        <v>1</v>
      </c>
      <c r="BC29" s="275">
        <f>BC64/$BF64</f>
        <v>0.39356751243778049</v>
      </c>
      <c r="BD29" s="274">
        <f t="shared" ref="BD29:BF29" si="18">BD64/$BF64</f>
        <v>0.17738747927036563</v>
      </c>
      <c r="BE29" s="275">
        <f t="shared" si="18"/>
        <v>0.42904500829185355</v>
      </c>
      <c r="BF29" s="276">
        <f t="shared" si="18"/>
        <v>1</v>
      </c>
    </row>
    <row r="30" spans="1:58" ht="24">
      <c r="A30" s="558"/>
      <c r="B30" s="264" t="s">
        <v>6</v>
      </c>
      <c r="C30" s="275">
        <f t="shared" ref="C30:E32" si="19">C65/$E65</f>
        <v>0.37067753740206455</v>
      </c>
      <c r="D30" s="195">
        <f t="shared" si="19"/>
        <v>0.62932246259793534</v>
      </c>
      <c r="E30" s="195">
        <f t="shared" si="19"/>
        <v>1</v>
      </c>
      <c r="F30" s="275">
        <f t="shared" ref="F30:H32" si="20">F65/$H65</f>
        <v>0.42465235880805058</v>
      </c>
      <c r="G30" s="275">
        <f t="shared" si="20"/>
        <v>0.57534764119194937</v>
      </c>
      <c r="H30" s="275">
        <f t="shared" si="20"/>
        <v>1</v>
      </c>
      <c r="I30" s="275">
        <f t="shared" ref="I30:K32" si="21">I65/$K65</f>
        <v>0.24991929117859379</v>
      </c>
      <c r="J30" s="275">
        <f t="shared" si="21"/>
        <v>0.75008070882140632</v>
      </c>
      <c r="K30" s="275">
        <f t="shared" si="21"/>
        <v>1</v>
      </c>
      <c r="L30" s="275">
        <f t="shared" ref="L30:O32" si="22">L65/$O65</f>
        <v>0.12033562847722661</v>
      </c>
      <c r="M30" s="275">
        <f t="shared" si="22"/>
        <v>7.0803657775303439E-2</v>
      </c>
      <c r="N30" s="274">
        <f t="shared" si="22"/>
        <v>0.80886071374746837</v>
      </c>
      <c r="O30" s="275">
        <f t="shared" si="22"/>
        <v>1</v>
      </c>
      <c r="P30" s="275">
        <f t="shared" ref="P30:S32" si="23">P65/$S65</f>
        <v>0.20529349657945731</v>
      </c>
      <c r="Q30" s="274">
        <f t="shared" si="23"/>
        <v>0.52673002888988396</v>
      </c>
      <c r="R30" s="275">
        <f t="shared" si="23"/>
        <v>0.2679764745306617</v>
      </c>
      <c r="S30" s="275">
        <f t="shared" si="23"/>
        <v>1</v>
      </c>
      <c r="T30" s="275">
        <f t="shared" ref="T30:W32" si="24">T65/$W65</f>
        <v>0.24286014404935524</v>
      </c>
      <c r="U30" s="275">
        <f t="shared" si="24"/>
        <v>0.25974386434102836</v>
      </c>
      <c r="V30" s="274">
        <f t="shared" si="24"/>
        <v>0.497395991609619</v>
      </c>
      <c r="W30" s="275">
        <f t="shared" si="24"/>
        <v>1</v>
      </c>
      <c r="X30" s="275">
        <f t="shared" ref="X30:AE32" si="25">X65/$AE65</f>
        <v>3.1406265140737147E-2</v>
      </c>
      <c r="Y30" s="274">
        <f t="shared" si="25"/>
        <v>0.75395046628203255</v>
      </c>
      <c r="Z30" s="275">
        <f t="shared" si="25"/>
        <v>0.11178828451377595</v>
      </c>
      <c r="AA30" s="275">
        <f t="shared" si="25"/>
        <v>3.4694692079041793E-2</v>
      </c>
      <c r="AB30" s="275">
        <f t="shared" si="25"/>
        <v>2.48599263247039E-2</v>
      </c>
      <c r="AC30" s="275">
        <f t="shared" si="25"/>
        <v>1.9054985421839522E-2</v>
      </c>
      <c r="AD30" s="275">
        <f t="shared" si="25"/>
        <v>2.4245380237867653E-2</v>
      </c>
      <c r="AE30" s="275">
        <f t="shared" si="25"/>
        <v>1</v>
      </c>
      <c r="AF30" s="275">
        <f t="shared" ref="AF30:AI32" si="26">AF65/$AI65</f>
        <v>2.0570996812690572E-2</v>
      </c>
      <c r="AG30" s="274">
        <f t="shared" si="26"/>
        <v>0.97942900318730952</v>
      </c>
      <c r="AH30" s="275">
        <f t="shared" si="26"/>
        <v>0</v>
      </c>
      <c r="AI30" s="275">
        <f t="shared" si="26"/>
        <v>1</v>
      </c>
      <c r="AJ30" s="275">
        <f t="shared" ref="AJ30:AM32" si="27">AJ65/$AM65</f>
        <v>5.5880234978568609E-2</v>
      </c>
      <c r="AK30" s="274">
        <f t="shared" si="27"/>
        <v>0.37725094558381528</v>
      </c>
      <c r="AL30" s="275">
        <f t="shared" si="27"/>
        <v>0.56686881943761902</v>
      </c>
      <c r="AM30" s="275">
        <f t="shared" si="27"/>
        <v>1</v>
      </c>
      <c r="AN30" s="275">
        <f t="shared" ref="AN30:AQ32" si="28">AN65/$AQ65</f>
        <v>1.9184537752109435E-2</v>
      </c>
      <c r="AO30" s="274">
        <f t="shared" si="28"/>
        <v>0.88114716734910936</v>
      </c>
      <c r="AP30" s="275">
        <f t="shared" si="28"/>
        <v>9.966829489877943E-2</v>
      </c>
      <c r="AQ30" s="275">
        <f t="shared" si="28"/>
        <v>1</v>
      </c>
      <c r="AR30" s="275">
        <f t="shared" ref="AR30:AT32" si="29">AR65/$AW65</f>
        <v>0</v>
      </c>
      <c r="AS30" s="274">
        <f t="shared" si="29"/>
        <v>0.98258787779534407</v>
      </c>
      <c r="AT30" s="500">
        <f t="shared" si="29"/>
        <v>1.7412122204655846E-2</v>
      </c>
      <c r="AU30" s="501"/>
      <c r="AV30" s="502"/>
      <c r="AW30" s="275">
        <f t="shared" ref="AW30:AW32" si="30">AW65/$AW65</f>
        <v>1</v>
      </c>
      <c r="AX30" s="275">
        <f t="shared" ref="AX30:BB32" si="31">AX65/$BB65</f>
        <v>3.8338560443642845E-2</v>
      </c>
      <c r="AY30" s="274">
        <f t="shared" si="31"/>
        <v>0.8154653821807164</v>
      </c>
      <c r="AZ30" s="275">
        <f t="shared" si="31"/>
        <v>0.13874825325559115</v>
      </c>
      <c r="BA30" s="275">
        <f t="shared" si="31"/>
        <v>7.4478041200480511E-3</v>
      </c>
      <c r="BB30" s="275">
        <f t="shared" si="31"/>
        <v>1</v>
      </c>
      <c r="BC30" s="275">
        <f t="shared" ref="BC30:BF32" si="32">BC65/$BF65</f>
        <v>0.27111023508599502</v>
      </c>
      <c r="BD30" s="274">
        <f t="shared" si="32"/>
        <v>0.1861367733839866</v>
      </c>
      <c r="BE30" s="275">
        <f t="shared" si="32"/>
        <v>0.54275299153001999</v>
      </c>
      <c r="BF30" s="276">
        <f t="shared" si="32"/>
        <v>1</v>
      </c>
    </row>
    <row r="31" spans="1:58" ht="24">
      <c r="A31" s="558"/>
      <c r="B31" s="264" t="s">
        <v>10</v>
      </c>
      <c r="C31" s="275">
        <f t="shared" si="19"/>
        <v>0.55784373937768394</v>
      </c>
      <c r="D31" s="195">
        <f t="shared" si="19"/>
        <v>0.442156260622316</v>
      </c>
      <c r="E31" s="195">
        <f t="shared" si="19"/>
        <v>1</v>
      </c>
      <c r="F31" s="275">
        <f t="shared" si="20"/>
        <v>0.53272277529847012</v>
      </c>
      <c r="G31" s="275">
        <f t="shared" si="20"/>
        <v>0.46727722470152983</v>
      </c>
      <c r="H31" s="275">
        <f t="shared" si="20"/>
        <v>1</v>
      </c>
      <c r="I31" s="275">
        <f t="shared" si="21"/>
        <v>0.31182031536377497</v>
      </c>
      <c r="J31" s="275">
        <f t="shared" si="21"/>
        <v>0.68817968463622503</v>
      </c>
      <c r="K31" s="275">
        <f t="shared" si="21"/>
        <v>1</v>
      </c>
      <c r="L31" s="275">
        <f t="shared" si="22"/>
        <v>0.10267091837634879</v>
      </c>
      <c r="M31" s="275">
        <f t="shared" si="22"/>
        <v>2.0534183675269751E-2</v>
      </c>
      <c r="N31" s="274">
        <f t="shared" si="22"/>
        <v>0.87679489794838272</v>
      </c>
      <c r="O31" s="275">
        <f t="shared" si="22"/>
        <v>1</v>
      </c>
      <c r="P31" s="275">
        <f t="shared" si="23"/>
        <v>0.13212904482498844</v>
      </c>
      <c r="Q31" s="274">
        <f t="shared" si="23"/>
        <v>0.64951255804329788</v>
      </c>
      <c r="R31" s="275">
        <f t="shared" si="23"/>
        <v>0.2183583971317172</v>
      </c>
      <c r="S31" s="275">
        <f t="shared" si="23"/>
        <v>1</v>
      </c>
      <c r="T31" s="275">
        <f t="shared" si="24"/>
        <v>9.2022272912355471E-2</v>
      </c>
      <c r="U31" s="275">
        <f t="shared" si="24"/>
        <v>0.18348837784757974</v>
      </c>
      <c r="V31" s="274">
        <f t="shared" si="24"/>
        <v>0.72448934924006769</v>
      </c>
      <c r="W31" s="275">
        <f t="shared" si="24"/>
        <v>1</v>
      </c>
      <c r="X31" s="275">
        <f t="shared" si="25"/>
        <v>0</v>
      </c>
      <c r="Y31" s="274">
        <f t="shared" si="25"/>
        <v>0.77866554676209587</v>
      </c>
      <c r="Z31" s="275">
        <f t="shared" si="25"/>
        <v>0.12658236007338519</v>
      </c>
      <c r="AA31" s="275">
        <f t="shared" si="25"/>
        <v>6.2766860194103477E-2</v>
      </c>
      <c r="AB31" s="275">
        <f t="shared" si="25"/>
        <v>1.5992616485208888E-2</v>
      </c>
      <c r="AC31" s="275">
        <f t="shared" si="25"/>
        <v>1.5992616485208888E-2</v>
      </c>
      <c r="AD31" s="275">
        <f t="shared" si="25"/>
        <v>0</v>
      </c>
      <c r="AE31" s="275">
        <f t="shared" si="25"/>
        <v>1</v>
      </c>
      <c r="AF31" s="275">
        <f t="shared" si="26"/>
        <v>9.4843362956990862E-3</v>
      </c>
      <c r="AG31" s="274">
        <f t="shared" si="26"/>
        <v>0.99051566370430111</v>
      </c>
      <c r="AH31" s="275">
        <f t="shared" si="26"/>
        <v>0</v>
      </c>
      <c r="AI31" s="275">
        <f t="shared" si="26"/>
        <v>1</v>
      </c>
      <c r="AJ31" s="275">
        <f t="shared" si="27"/>
        <v>1.3219274109407266E-2</v>
      </c>
      <c r="AK31" s="274">
        <f t="shared" si="27"/>
        <v>0.50275369408658455</v>
      </c>
      <c r="AL31" s="275">
        <f t="shared" si="27"/>
        <v>0.4840270318040118</v>
      </c>
      <c r="AM31" s="275">
        <f t="shared" si="27"/>
        <v>1</v>
      </c>
      <c r="AN31" s="275">
        <f t="shared" si="28"/>
        <v>1.1049847379570666E-2</v>
      </c>
      <c r="AO31" s="274">
        <f t="shared" si="28"/>
        <v>0.84717757989299103</v>
      </c>
      <c r="AP31" s="275">
        <f t="shared" si="28"/>
        <v>0.14177257272743937</v>
      </c>
      <c r="AQ31" s="275">
        <f t="shared" si="28"/>
        <v>1</v>
      </c>
      <c r="AR31" s="275">
        <f t="shared" si="29"/>
        <v>0</v>
      </c>
      <c r="AS31" s="274">
        <f t="shared" si="29"/>
        <v>0.97729638959489395</v>
      </c>
      <c r="AT31" s="500">
        <f t="shared" si="29"/>
        <v>2.270361040510635E-2</v>
      </c>
      <c r="AU31" s="501"/>
      <c r="AV31" s="502"/>
      <c r="AW31" s="275">
        <f t="shared" si="30"/>
        <v>1</v>
      </c>
      <c r="AX31" s="275">
        <f t="shared" si="31"/>
        <v>6.2810382317739305E-2</v>
      </c>
      <c r="AY31" s="274">
        <f t="shared" si="31"/>
        <v>0.76439340742231254</v>
      </c>
      <c r="AZ31" s="275">
        <f t="shared" si="31"/>
        <v>0.16331187396425151</v>
      </c>
      <c r="BA31" s="275">
        <f t="shared" si="31"/>
        <v>9.4843362956990862E-3</v>
      </c>
      <c r="BB31" s="275">
        <f t="shared" si="31"/>
        <v>1</v>
      </c>
      <c r="BC31" s="275">
        <f t="shared" si="32"/>
        <v>0.14630991437230226</v>
      </c>
      <c r="BD31" s="274">
        <f t="shared" si="32"/>
        <v>0.31168399667367036</v>
      </c>
      <c r="BE31" s="275">
        <f t="shared" si="32"/>
        <v>0.54200608895403102</v>
      </c>
      <c r="BF31" s="276">
        <f t="shared" si="32"/>
        <v>1</v>
      </c>
    </row>
    <row r="32" spans="1:58" ht="15.75" thickBot="1">
      <c r="A32" s="559"/>
      <c r="B32" s="167" t="s">
        <v>0</v>
      </c>
      <c r="C32" s="277">
        <f t="shared" si="19"/>
        <v>0.43925176356233187</v>
      </c>
      <c r="D32" s="278">
        <f t="shared" si="19"/>
        <v>0.56074823643766802</v>
      </c>
      <c r="E32" s="278">
        <f t="shared" si="19"/>
        <v>1</v>
      </c>
      <c r="F32" s="278">
        <f t="shared" si="20"/>
        <v>0.46144511925253162</v>
      </c>
      <c r="G32" s="278">
        <f t="shared" si="20"/>
        <v>0.53855488074746849</v>
      </c>
      <c r="H32" s="278">
        <f t="shared" si="20"/>
        <v>1</v>
      </c>
      <c r="I32" s="278">
        <f t="shared" si="21"/>
        <v>0.27082949105577481</v>
      </c>
      <c r="J32" s="278">
        <f t="shared" si="21"/>
        <v>0.7291705089442253</v>
      </c>
      <c r="K32" s="278">
        <f t="shared" si="21"/>
        <v>1</v>
      </c>
      <c r="L32" s="278">
        <f t="shared" si="22"/>
        <v>0.11584040736036008</v>
      </c>
      <c r="M32" s="278">
        <f t="shared" si="22"/>
        <v>5.1663280598257352E-2</v>
      </c>
      <c r="N32" s="272">
        <f t="shared" si="22"/>
        <v>0.83249631204137975</v>
      </c>
      <c r="O32" s="278">
        <f t="shared" si="22"/>
        <v>1</v>
      </c>
      <c r="P32" s="278">
        <f t="shared" si="23"/>
        <v>0.17933646606213488</v>
      </c>
      <c r="Q32" s="272">
        <f t="shared" si="23"/>
        <v>0.57369246044548805</v>
      </c>
      <c r="R32" s="278">
        <f t="shared" si="23"/>
        <v>0.24697107349236888</v>
      </c>
      <c r="S32" s="278">
        <f t="shared" si="23"/>
        <v>1</v>
      </c>
      <c r="T32" s="278">
        <f t="shared" si="24"/>
        <v>0.18727443842506469</v>
      </c>
      <c r="U32" s="278">
        <f t="shared" si="24"/>
        <v>0.22878597151523966</v>
      </c>
      <c r="V32" s="272">
        <f t="shared" si="24"/>
        <v>0.5839395900596881</v>
      </c>
      <c r="W32" s="278">
        <f t="shared" si="24"/>
        <v>1</v>
      </c>
      <c r="X32" s="278">
        <f t="shared" si="25"/>
        <v>1.8714590764351894E-2</v>
      </c>
      <c r="Y32" s="272">
        <f t="shared" si="25"/>
        <v>0.76165685843807884</v>
      </c>
      <c r="Z32" s="278">
        <f t="shared" si="25"/>
        <v>0.11812369824772025</v>
      </c>
      <c r="AA32" s="278">
        <f t="shared" si="25"/>
        <v>4.6229694138000765E-2</v>
      </c>
      <c r="AB32" s="278">
        <f t="shared" si="25"/>
        <v>2.1730281920858113E-2</v>
      </c>
      <c r="AC32" s="278">
        <f t="shared" si="25"/>
        <v>1.9097365236639172E-2</v>
      </c>
      <c r="AD32" s="278">
        <f t="shared" si="25"/>
        <v>1.4447511254346748E-2</v>
      </c>
      <c r="AE32" s="278">
        <f t="shared" si="25"/>
        <v>1</v>
      </c>
      <c r="AF32" s="278">
        <f t="shared" si="26"/>
        <v>1.6696044270603044E-2</v>
      </c>
      <c r="AG32" s="272">
        <f t="shared" si="26"/>
        <v>0.98330395572939677</v>
      </c>
      <c r="AH32" s="278">
        <f t="shared" si="26"/>
        <v>0</v>
      </c>
      <c r="AI32" s="278">
        <f t="shared" si="26"/>
        <v>1</v>
      </c>
      <c r="AJ32" s="278">
        <f t="shared" si="27"/>
        <v>4.163724599937095E-2</v>
      </c>
      <c r="AK32" s="272">
        <f t="shared" si="27"/>
        <v>0.42286985161543561</v>
      </c>
      <c r="AL32" s="278">
        <f t="shared" si="27"/>
        <v>0.53549290238518343</v>
      </c>
      <c r="AM32" s="278">
        <f t="shared" si="27"/>
        <v>1</v>
      </c>
      <c r="AN32" s="278">
        <f t="shared" si="28"/>
        <v>1.6466057748095602E-2</v>
      </c>
      <c r="AO32" s="272">
        <f t="shared" si="28"/>
        <v>0.8693260885216535</v>
      </c>
      <c r="AP32" s="278">
        <f t="shared" si="28"/>
        <v>0.11420785373024926</v>
      </c>
      <c r="AQ32" s="278">
        <f t="shared" si="28"/>
        <v>1</v>
      </c>
      <c r="AR32" s="278">
        <f t="shared" si="29"/>
        <v>0</v>
      </c>
      <c r="AS32" s="272">
        <f t="shared" si="29"/>
        <v>0.98097822414041291</v>
      </c>
      <c r="AT32" s="503">
        <f t="shared" si="29"/>
        <v>1.9021775859586941E-2</v>
      </c>
      <c r="AU32" s="495"/>
      <c r="AV32" s="496"/>
      <c r="AW32" s="278">
        <f t="shared" si="30"/>
        <v>1</v>
      </c>
      <c r="AX32" s="278">
        <f t="shared" si="31"/>
        <v>4.8417602919243685E-2</v>
      </c>
      <c r="AY32" s="272">
        <f t="shared" si="31"/>
        <v>0.79700847843369615</v>
      </c>
      <c r="AZ32" s="278">
        <f t="shared" si="31"/>
        <v>0.14652398984029499</v>
      </c>
      <c r="BA32" s="278">
        <f t="shared" si="31"/>
        <v>8.0499288067612858E-3</v>
      </c>
      <c r="BB32" s="278">
        <f t="shared" si="31"/>
        <v>1</v>
      </c>
      <c r="BC32" s="278">
        <f t="shared" si="32"/>
        <v>0.2264347740813473</v>
      </c>
      <c r="BD32" s="272">
        <f t="shared" si="32"/>
        <v>0.23374461978844252</v>
      </c>
      <c r="BE32" s="278">
        <f t="shared" si="32"/>
        <v>0.53982060613020177</v>
      </c>
      <c r="BF32" s="279">
        <f t="shared" si="32"/>
        <v>1</v>
      </c>
    </row>
    <row r="33" spans="1:61" ht="15.75" thickTop="1">
      <c r="A33" s="259"/>
      <c r="B33" s="260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3"/>
      <c r="AU33" s="253"/>
      <c r="AV33" s="253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</row>
    <row r="34" spans="1:61" s="84" customFormat="1">
      <c r="A34" s="126"/>
      <c r="B34" s="126"/>
      <c r="C34" s="126"/>
      <c r="D34" s="127"/>
      <c r="E34" s="89"/>
      <c r="F34" s="89"/>
      <c r="G34" s="128"/>
      <c r="H34" s="89"/>
      <c r="I34" s="89"/>
      <c r="J34" s="128"/>
      <c r="K34" s="89"/>
      <c r="L34" s="89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83"/>
    </row>
    <row r="35" spans="1:61">
      <c r="A35" s="139"/>
      <c r="B35" s="139"/>
      <c r="C35" s="139"/>
      <c r="D35" s="124"/>
      <c r="E35" s="49"/>
      <c r="F35" s="49"/>
      <c r="G35" s="125"/>
      <c r="H35" s="49"/>
      <c r="I35" s="49"/>
      <c r="J35" s="125"/>
      <c r="K35" s="49"/>
      <c r="L35" s="49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80"/>
    </row>
    <row r="36" spans="1:61">
      <c r="A36" s="1">
        <v>1965</v>
      </c>
      <c r="B36" s="139"/>
      <c r="C36" s="49"/>
      <c r="D36" s="49"/>
      <c r="E36" s="125"/>
      <c r="F36" s="49"/>
      <c r="G36" s="49"/>
      <c r="H36" s="125"/>
      <c r="I36" s="49"/>
      <c r="J36" s="49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80"/>
    </row>
    <row r="37" spans="1:61">
      <c r="A37" s="136"/>
      <c r="B37" s="94" t="s">
        <v>120</v>
      </c>
    </row>
    <row r="38" spans="1:61" ht="15.75" thickBot="1">
      <c r="A38" s="136"/>
      <c r="B38" s="136"/>
    </row>
    <row r="39" spans="1:61" ht="39.75" customHeight="1" thickTop="1">
      <c r="A39" s="416"/>
      <c r="B39" s="510"/>
      <c r="C39" s="412" t="s">
        <v>66</v>
      </c>
      <c r="D39" s="395"/>
      <c r="E39" s="396"/>
      <c r="F39" s="394" t="s">
        <v>65</v>
      </c>
      <c r="G39" s="395"/>
      <c r="H39" s="396"/>
      <c r="I39" s="394" t="s">
        <v>64</v>
      </c>
      <c r="J39" s="395"/>
      <c r="K39" s="396"/>
      <c r="L39" s="394" t="s">
        <v>20</v>
      </c>
      <c r="M39" s="395"/>
      <c r="N39" s="395"/>
      <c r="O39" s="396"/>
      <c r="P39" s="394" t="s">
        <v>21</v>
      </c>
      <c r="Q39" s="395"/>
      <c r="R39" s="395"/>
      <c r="S39" s="396"/>
      <c r="T39" s="394" t="s">
        <v>23</v>
      </c>
      <c r="U39" s="395"/>
      <c r="V39" s="395"/>
      <c r="W39" s="396"/>
      <c r="X39" s="394" t="s">
        <v>32</v>
      </c>
      <c r="Y39" s="395"/>
      <c r="Z39" s="395"/>
      <c r="AA39" s="395"/>
      <c r="AB39" s="395"/>
      <c r="AC39" s="395"/>
      <c r="AD39" s="395"/>
      <c r="AE39" s="396"/>
      <c r="AF39" s="394" t="s">
        <v>34</v>
      </c>
      <c r="AG39" s="395"/>
      <c r="AH39" s="395"/>
      <c r="AI39" s="396"/>
      <c r="AJ39" s="394" t="s">
        <v>37</v>
      </c>
      <c r="AK39" s="395"/>
      <c r="AL39" s="395"/>
      <c r="AM39" s="396"/>
      <c r="AN39" s="394" t="s">
        <v>40</v>
      </c>
      <c r="AO39" s="395"/>
      <c r="AP39" s="395"/>
      <c r="AQ39" s="396"/>
      <c r="AR39" s="394" t="s">
        <v>43</v>
      </c>
      <c r="AS39" s="395"/>
      <c r="AT39" s="395"/>
      <c r="AU39" s="395"/>
      <c r="AV39" s="395"/>
      <c r="AW39" s="396"/>
      <c r="AX39" s="394" t="s">
        <v>49</v>
      </c>
      <c r="AY39" s="395"/>
      <c r="AZ39" s="395"/>
      <c r="BA39" s="395"/>
      <c r="BB39" s="396"/>
      <c r="BC39" s="394" t="s">
        <v>54</v>
      </c>
      <c r="BD39" s="395"/>
      <c r="BE39" s="395"/>
      <c r="BF39" s="396"/>
      <c r="BG39" s="397" t="s">
        <v>0</v>
      </c>
    </row>
    <row r="40" spans="1:61" ht="60.75">
      <c r="A40" s="418"/>
      <c r="B40" s="512"/>
      <c r="C40" s="4" t="s">
        <v>1</v>
      </c>
      <c r="D40" s="5" t="s">
        <v>2</v>
      </c>
      <c r="E40" s="5" t="s">
        <v>0</v>
      </c>
      <c r="F40" s="5" t="s">
        <v>1</v>
      </c>
      <c r="G40" s="5" t="s">
        <v>2</v>
      </c>
      <c r="H40" s="5" t="s">
        <v>0</v>
      </c>
      <c r="I40" s="5" t="s">
        <v>1</v>
      </c>
      <c r="J40" s="5" t="s">
        <v>2</v>
      </c>
      <c r="K40" s="5" t="s">
        <v>0</v>
      </c>
      <c r="L40" s="5" t="s">
        <v>19</v>
      </c>
      <c r="M40" s="5" t="s">
        <v>1</v>
      </c>
      <c r="N40" s="267" t="s">
        <v>2</v>
      </c>
      <c r="O40" s="5" t="s">
        <v>0</v>
      </c>
      <c r="P40" s="5" t="s">
        <v>19</v>
      </c>
      <c r="Q40" s="267" t="s">
        <v>1</v>
      </c>
      <c r="R40" s="5" t="s">
        <v>2</v>
      </c>
      <c r="S40" s="5" t="s">
        <v>0</v>
      </c>
      <c r="T40" s="5" t="s">
        <v>19</v>
      </c>
      <c r="U40" s="5" t="s">
        <v>1</v>
      </c>
      <c r="V40" s="267" t="s">
        <v>2</v>
      </c>
      <c r="W40" s="5" t="s">
        <v>0</v>
      </c>
      <c r="X40" s="18" t="s">
        <v>19</v>
      </c>
      <c r="Y40" s="267" t="s">
        <v>26</v>
      </c>
      <c r="Z40" s="5" t="s">
        <v>27</v>
      </c>
      <c r="AA40" s="5" t="s">
        <v>28</v>
      </c>
      <c r="AB40" s="5" t="s">
        <v>29</v>
      </c>
      <c r="AC40" s="5" t="s">
        <v>30</v>
      </c>
      <c r="AD40" s="5" t="s">
        <v>31</v>
      </c>
      <c r="AE40" s="18" t="s">
        <v>0</v>
      </c>
      <c r="AF40" s="18" t="s">
        <v>19</v>
      </c>
      <c r="AG40" s="267" t="s">
        <v>3</v>
      </c>
      <c r="AH40" s="5" t="s">
        <v>36</v>
      </c>
      <c r="AI40" s="5" t="s">
        <v>0</v>
      </c>
      <c r="AJ40" s="5" t="s">
        <v>19</v>
      </c>
      <c r="AK40" s="267" t="s">
        <v>39</v>
      </c>
      <c r="AL40" s="5" t="s">
        <v>36</v>
      </c>
      <c r="AM40" s="5" t="s">
        <v>0</v>
      </c>
      <c r="AN40" s="5" t="s">
        <v>19</v>
      </c>
      <c r="AO40" s="267" t="s">
        <v>42</v>
      </c>
      <c r="AP40" s="5" t="s">
        <v>36</v>
      </c>
      <c r="AQ40" s="5" t="s">
        <v>0</v>
      </c>
      <c r="AR40" s="5" t="s">
        <v>19</v>
      </c>
      <c r="AS40" s="267" t="s">
        <v>45</v>
      </c>
      <c r="AT40" s="5" t="s">
        <v>46</v>
      </c>
      <c r="AU40" s="5" t="s">
        <v>47</v>
      </c>
      <c r="AV40" s="5" t="s">
        <v>48</v>
      </c>
      <c r="AW40" s="5" t="s">
        <v>0</v>
      </c>
      <c r="AX40" s="5" t="s">
        <v>19</v>
      </c>
      <c r="AY40" s="267" t="s">
        <v>50</v>
      </c>
      <c r="AZ40" s="5" t="s">
        <v>51</v>
      </c>
      <c r="BA40" s="5" t="s">
        <v>52</v>
      </c>
      <c r="BB40" s="5" t="s">
        <v>0</v>
      </c>
      <c r="BC40" s="18" t="s">
        <v>19</v>
      </c>
      <c r="BD40" s="267" t="s">
        <v>1</v>
      </c>
      <c r="BE40" s="5" t="s">
        <v>2</v>
      </c>
      <c r="BF40" s="8" t="s">
        <v>0</v>
      </c>
      <c r="BG40" s="398"/>
    </row>
    <row r="41" spans="1:61" ht="15.75" thickBot="1">
      <c r="A41" s="420"/>
      <c r="B41" s="513"/>
      <c r="C41" s="6" t="s">
        <v>14</v>
      </c>
      <c r="D41" s="7" t="s">
        <v>14</v>
      </c>
      <c r="E41" s="7" t="s">
        <v>14</v>
      </c>
      <c r="F41" s="7" t="s">
        <v>14</v>
      </c>
      <c r="G41" s="7" t="s">
        <v>14</v>
      </c>
      <c r="H41" s="7" t="s">
        <v>14</v>
      </c>
      <c r="I41" s="7" t="s">
        <v>14</v>
      </c>
      <c r="J41" s="7" t="s">
        <v>14</v>
      </c>
      <c r="K41" s="7" t="s">
        <v>14</v>
      </c>
      <c r="L41" s="7" t="s">
        <v>14</v>
      </c>
      <c r="M41" s="7" t="s">
        <v>14</v>
      </c>
      <c r="N41" s="280" t="s">
        <v>14</v>
      </c>
      <c r="O41" s="7" t="s">
        <v>14</v>
      </c>
      <c r="P41" s="7" t="s">
        <v>14</v>
      </c>
      <c r="Q41" s="280" t="s">
        <v>14</v>
      </c>
      <c r="R41" s="7" t="s">
        <v>14</v>
      </c>
      <c r="S41" s="7" t="s">
        <v>14</v>
      </c>
      <c r="T41" s="7" t="s">
        <v>14</v>
      </c>
      <c r="U41" s="7" t="s">
        <v>14</v>
      </c>
      <c r="V41" s="280" t="s">
        <v>14</v>
      </c>
      <c r="W41" s="7" t="s">
        <v>14</v>
      </c>
      <c r="X41" s="7" t="s">
        <v>14</v>
      </c>
      <c r="Y41" s="280" t="s">
        <v>14</v>
      </c>
      <c r="Z41" s="7" t="s">
        <v>14</v>
      </c>
      <c r="AA41" s="7" t="s">
        <v>14</v>
      </c>
      <c r="AB41" s="7" t="s">
        <v>14</v>
      </c>
      <c r="AC41" s="7" t="s">
        <v>14</v>
      </c>
      <c r="AD41" s="7" t="s">
        <v>14</v>
      </c>
      <c r="AE41" s="7" t="s">
        <v>14</v>
      </c>
      <c r="AF41" s="7" t="s">
        <v>14</v>
      </c>
      <c r="AG41" s="280" t="s">
        <v>14</v>
      </c>
      <c r="AH41" s="7" t="s">
        <v>14</v>
      </c>
      <c r="AI41" s="7" t="s">
        <v>14</v>
      </c>
      <c r="AJ41" s="7" t="s">
        <v>14</v>
      </c>
      <c r="AK41" s="280" t="s">
        <v>14</v>
      </c>
      <c r="AL41" s="7" t="s">
        <v>14</v>
      </c>
      <c r="AM41" s="7" t="s">
        <v>14</v>
      </c>
      <c r="AN41" s="7" t="s">
        <v>14</v>
      </c>
      <c r="AO41" s="280" t="s">
        <v>14</v>
      </c>
      <c r="AP41" s="7" t="s">
        <v>14</v>
      </c>
      <c r="AQ41" s="7" t="s">
        <v>14</v>
      </c>
      <c r="AR41" s="7" t="s">
        <v>14</v>
      </c>
      <c r="AS41" s="280" t="s">
        <v>14</v>
      </c>
      <c r="AT41" s="7" t="s">
        <v>14</v>
      </c>
      <c r="AU41" s="7" t="s">
        <v>14</v>
      </c>
      <c r="AV41" s="7" t="s">
        <v>14</v>
      </c>
      <c r="AW41" s="7" t="s">
        <v>14</v>
      </c>
      <c r="AX41" s="7" t="s">
        <v>14</v>
      </c>
      <c r="AY41" s="280" t="s">
        <v>14</v>
      </c>
      <c r="AZ41" s="7" t="s">
        <v>14</v>
      </c>
      <c r="BA41" s="7" t="s">
        <v>14</v>
      </c>
      <c r="BB41" s="7" t="s">
        <v>14</v>
      </c>
      <c r="BC41" s="7" t="s">
        <v>14</v>
      </c>
      <c r="BD41" s="280" t="s">
        <v>14</v>
      </c>
      <c r="BE41" s="7" t="s">
        <v>14</v>
      </c>
      <c r="BF41" s="7" t="s">
        <v>14</v>
      </c>
      <c r="BG41" s="15" t="s">
        <v>14</v>
      </c>
    </row>
    <row r="42" spans="1:61" ht="36.75" thickTop="1">
      <c r="A42" s="599" t="s">
        <v>78</v>
      </c>
      <c r="B42" s="177" t="s">
        <v>79</v>
      </c>
      <c r="C42" s="189">
        <v>161</v>
      </c>
      <c r="D42" s="190">
        <v>81</v>
      </c>
      <c r="E42" s="182">
        <v>242</v>
      </c>
      <c r="F42" s="193">
        <v>54</v>
      </c>
      <c r="G42" s="190">
        <v>188</v>
      </c>
      <c r="H42" s="182">
        <v>242</v>
      </c>
      <c r="I42" s="193">
        <v>95</v>
      </c>
      <c r="J42" s="190">
        <v>147</v>
      </c>
      <c r="K42" s="182">
        <v>242</v>
      </c>
      <c r="L42" s="183">
        <v>77</v>
      </c>
      <c r="M42" s="183">
        <v>21</v>
      </c>
      <c r="N42" s="281">
        <v>144</v>
      </c>
      <c r="O42" s="182">
        <v>242</v>
      </c>
      <c r="P42" s="182">
        <v>53</v>
      </c>
      <c r="Q42" s="281">
        <v>76</v>
      </c>
      <c r="R42" s="182">
        <v>113</v>
      </c>
      <c r="S42" s="182">
        <v>242</v>
      </c>
      <c r="T42" s="182">
        <v>49</v>
      </c>
      <c r="U42" s="182">
        <v>97</v>
      </c>
      <c r="V42" s="281">
        <v>96</v>
      </c>
      <c r="W42" s="182">
        <v>242</v>
      </c>
      <c r="X42" s="182">
        <v>67</v>
      </c>
      <c r="Y42" s="281">
        <v>67</v>
      </c>
      <c r="Z42" s="182">
        <v>6</v>
      </c>
      <c r="AA42" s="182">
        <v>41</v>
      </c>
      <c r="AB42" s="182">
        <v>17</v>
      </c>
      <c r="AC42" s="182">
        <v>6</v>
      </c>
      <c r="AD42" s="182">
        <v>38</v>
      </c>
      <c r="AE42" s="182">
        <v>242</v>
      </c>
      <c r="AF42" s="182">
        <v>42</v>
      </c>
      <c r="AG42" s="281">
        <v>116</v>
      </c>
      <c r="AH42" s="182">
        <v>84</v>
      </c>
      <c r="AI42" s="182">
        <v>242</v>
      </c>
      <c r="AJ42" s="182">
        <v>89</v>
      </c>
      <c r="AK42" s="281">
        <v>49</v>
      </c>
      <c r="AL42" s="182">
        <v>104</v>
      </c>
      <c r="AM42" s="182">
        <v>242</v>
      </c>
      <c r="AN42" s="182">
        <v>46</v>
      </c>
      <c r="AO42" s="281">
        <v>76</v>
      </c>
      <c r="AP42" s="182">
        <v>120</v>
      </c>
      <c r="AQ42" s="182">
        <v>242</v>
      </c>
      <c r="AR42" s="182">
        <v>11</v>
      </c>
      <c r="AS42" s="281">
        <v>1</v>
      </c>
      <c r="AT42" s="182">
        <v>191</v>
      </c>
      <c r="AU42" s="182">
        <v>32</v>
      </c>
      <c r="AV42" s="182">
        <v>7</v>
      </c>
      <c r="AW42" s="182">
        <v>242</v>
      </c>
      <c r="AX42" s="182">
        <v>5</v>
      </c>
      <c r="AY42" s="281">
        <v>196</v>
      </c>
      <c r="AZ42" s="182">
        <v>7</v>
      </c>
      <c r="BA42" s="182">
        <v>34</v>
      </c>
      <c r="BB42" s="182">
        <v>242</v>
      </c>
      <c r="BC42" s="182">
        <v>12</v>
      </c>
      <c r="BD42" s="281">
        <v>42</v>
      </c>
      <c r="BE42" s="182">
        <v>188</v>
      </c>
      <c r="BF42" s="182">
        <v>242</v>
      </c>
      <c r="BG42" s="184">
        <v>49</v>
      </c>
    </row>
    <row r="43" spans="1:61" ht="24">
      <c r="A43" s="386"/>
      <c r="B43" s="178" t="s">
        <v>6</v>
      </c>
      <c r="C43" s="189">
        <v>494</v>
      </c>
      <c r="D43" s="190">
        <v>173</v>
      </c>
      <c r="E43" s="182">
        <v>667</v>
      </c>
      <c r="F43" s="193">
        <v>219</v>
      </c>
      <c r="G43" s="190">
        <v>448</v>
      </c>
      <c r="H43" s="182">
        <v>667</v>
      </c>
      <c r="I43" s="193">
        <v>302</v>
      </c>
      <c r="J43" s="190">
        <v>365</v>
      </c>
      <c r="K43" s="182">
        <v>667</v>
      </c>
      <c r="L43" s="182">
        <v>126</v>
      </c>
      <c r="M43" s="182">
        <v>50</v>
      </c>
      <c r="N43" s="282">
        <v>491</v>
      </c>
      <c r="O43" s="182">
        <v>667</v>
      </c>
      <c r="P43" s="182">
        <v>92</v>
      </c>
      <c r="Q43" s="282">
        <v>347</v>
      </c>
      <c r="R43" s="182">
        <v>228</v>
      </c>
      <c r="S43" s="182">
        <v>667</v>
      </c>
      <c r="T43" s="182">
        <v>92</v>
      </c>
      <c r="U43" s="182">
        <v>205</v>
      </c>
      <c r="V43" s="282">
        <v>370</v>
      </c>
      <c r="W43" s="182">
        <v>667</v>
      </c>
      <c r="X43" s="182">
        <v>138</v>
      </c>
      <c r="Y43" s="282">
        <v>259</v>
      </c>
      <c r="Z43" s="182">
        <v>29</v>
      </c>
      <c r="AA43" s="182">
        <v>103</v>
      </c>
      <c r="AB43" s="182">
        <v>21</v>
      </c>
      <c r="AC43" s="182">
        <v>9</v>
      </c>
      <c r="AD43" s="182">
        <v>88</v>
      </c>
      <c r="AE43" s="182">
        <v>667</v>
      </c>
      <c r="AF43" s="182">
        <v>103</v>
      </c>
      <c r="AG43" s="282">
        <v>420</v>
      </c>
      <c r="AH43" s="182">
        <v>144</v>
      </c>
      <c r="AI43" s="182">
        <v>667</v>
      </c>
      <c r="AJ43" s="182">
        <v>194</v>
      </c>
      <c r="AK43" s="282">
        <v>213</v>
      </c>
      <c r="AL43" s="182">
        <v>260</v>
      </c>
      <c r="AM43" s="182">
        <v>667</v>
      </c>
      <c r="AN43" s="182">
        <v>181</v>
      </c>
      <c r="AO43" s="282">
        <v>160</v>
      </c>
      <c r="AP43" s="182">
        <v>326</v>
      </c>
      <c r="AQ43" s="182">
        <v>667</v>
      </c>
      <c r="AR43" s="182">
        <v>3</v>
      </c>
      <c r="AS43" s="282">
        <v>15</v>
      </c>
      <c r="AT43" s="182">
        <v>557</v>
      </c>
      <c r="AU43" s="182">
        <v>60</v>
      </c>
      <c r="AV43" s="182">
        <v>32</v>
      </c>
      <c r="AW43" s="182">
        <v>667</v>
      </c>
      <c r="AX43" s="182">
        <v>12</v>
      </c>
      <c r="AY43" s="282">
        <v>608</v>
      </c>
      <c r="AZ43" s="182">
        <v>1</v>
      </c>
      <c r="BA43" s="182">
        <v>46</v>
      </c>
      <c r="BB43" s="182">
        <v>667</v>
      </c>
      <c r="BC43" s="182">
        <v>105</v>
      </c>
      <c r="BD43" s="282">
        <v>206</v>
      </c>
      <c r="BE43" s="182">
        <v>356</v>
      </c>
      <c r="BF43" s="182">
        <v>667</v>
      </c>
      <c r="BG43" s="184">
        <v>442</v>
      </c>
    </row>
    <row r="44" spans="1:61" ht="24">
      <c r="A44" s="386"/>
      <c r="B44" s="178" t="s">
        <v>10</v>
      </c>
      <c r="C44" s="189">
        <v>278</v>
      </c>
      <c r="D44" s="190">
        <v>30</v>
      </c>
      <c r="E44" s="182">
        <v>308</v>
      </c>
      <c r="F44" s="193">
        <v>128</v>
      </c>
      <c r="G44" s="190">
        <v>180</v>
      </c>
      <c r="H44" s="182">
        <v>308</v>
      </c>
      <c r="I44" s="193">
        <v>145</v>
      </c>
      <c r="J44" s="190">
        <v>163</v>
      </c>
      <c r="K44" s="182">
        <v>308</v>
      </c>
      <c r="L44" s="182">
        <v>23</v>
      </c>
      <c r="M44" s="182">
        <v>12</v>
      </c>
      <c r="N44" s="282">
        <v>273</v>
      </c>
      <c r="O44" s="182">
        <v>308</v>
      </c>
      <c r="P44" s="182">
        <v>22</v>
      </c>
      <c r="Q44" s="282">
        <v>215</v>
      </c>
      <c r="R44" s="182">
        <v>71</v>
      </c>
      <c r="S44" s="182">
        <v>308</v>
      </c>
      <c r="T44" s="182">
        <v>25</v>
      </c>
      <c r="U44" s="182">
        <v>50</v>
      </c>
      <c r="V44" s="282">
        <v>233</v>
      </c>
      <c r="W44" s="182">
        <v>308</v>
      </c>
      <c r="X44" s="182">
        <v>22</v>
      </c>
      <c r="Y44" s="282">
        <v>220</v>
      </c>
      <c r="Z44" s="182">
        <v>14</v>
      </c>
      <c r="AA44" s="182">
        <v>30</v>
      </c>
      <c r="AB44" s="182">
        <v>0</v>
      </c>
      <c r="AC44" s="182">
        <v>2</v>
      </c>
      <c r="AD44" s="182">
        <v>20</v>
      </c>
      <c r="AE44" s="182">
        <v>308</v>
      </c>
      <c r="AF44" s="182">
        <v>14</v>
      </c>
      <c r="AG44" s="282">
        <v>242</v>
      </c>
      <c r="AH44" s="182">
        <v>52</v>
      </c>
      <c r="AI44" s="182">
        <v>308</v>
      </c>
      <c r="AJ44" s="182">
        <v>42</v>
      </c>
      <c r="AK44" s="282">
        <v>179</v>
      </c>
      <c r="AL44" s="182">
        <v>87</v>
      </c>
      <c r="AM44" s="182">
        <v>308</v>
      </c>
      <c r="AN44" s="182">
        <v>46</v>
      </c>
      <c r="AO44" s="282">
        <v>157</v>
      </c>
      <c r="AP44" s="182">
        <v>105</v>
      </c>
      <c r="AQ44" s="182">
        <v>308</v>
      </c>
      <c r="AR44" s="182">
        <v>2</v>
      </c>
      <c r="AS44" s="282">
        <v>7</v>
      </c>
      <c r="AT44" s="182">
        <v>277</v>
      </c>
      <c r="AU44" s="182">
        <v>11</v>
      </c>
      <c r="AV44" s="182">
        <v>11</v>
      </c>
      <c r="AW44" s="182">
        <v>308</v>
      </c>
      <c r="AX44" s="182">
        <v>3</v>
      </c>
      <c r="AY44" s="282">
        <v>297</v>
      </c>
      <c r="AZ44" s="182">
        <v>0</v>
      </c>
      <c r="BA44" s="182">
        <v>8</v>
      </c>
      <c r="BB44" s="182">
        <v>308</v>
      </c>
      <c r="BC44" s="182">
        <v>29</v>
      </c>
      <c r="BD44" s="282">
        <v>116</v>
      </c>
      <c r="BE44" s="182">
        <v>163</v>
      </c>
      <c r="BF44" s="182">
        <v>308</v>
      </c>
      <c r="BG44" s="184">
        <v>226</v>
      </c>
    </row>
    <row r="45" spans="1:61" ht="15.75" thickBot="1">
      <c r="A45" s="387"/>
      <c r="B45" s="66" t="s">
        <v>0</v>
      </c>
      <c r="C45" s="191">
        <v>933</v>
      </c>
      <c r="D45" s="192">
        <v>284</v>
      </c>
      <c r="E45" s="185">
        <v>1217</v>
      </c>
      <c r="F45" s="214">
        <v>401</v>
      </c>
      <c r="G45" s="192">
        <v>816</v>
      </c>
      <c r="H45" s="185">
        <v>1217</v>
      </c>
      <c r="I45" s="214">
        <v>542</v>
      </c>
      <c r="J45" s="192">
        <v>675</v>
      </c>
      <c r="K45" s="185">
        <v>1217</v>
      </c>
      <c r="L45" s="185">
        <v>226</v>
      </c>
      <c r="M45" s="185">
        <v>83</v>
      </c>
      <c r="N45" s="283">
        <v>908</v>
      </c>
      <c r="O45" s="185">
        <v>1217</v>
      </c>
      <c r="P45" s="185">
        <v>167</v>
      </c>
      <c r="Q45" s="283">
        <v>638</v>
      </c>
      <c r="R45" s="185">
        <v>412</v>
      </c>
      <c r="S45" s="185">
        <v>1217</v>
      </c>
      <c r="T45" s="185">
        <v>166</v>
      </c>
      <c r="U45" s="185">
        <v>352</v>
      </c>
      <c r="V45" s="283">
        <v>699</v>
      </c>
      <c r="W45" s="185">
        <v>1217</v>
      </c>
      <c r="X45" s="185">
        <v>227</v>
      </c>
      <c r="Y45" s="283">
        <v>546</v>
      </c>
      <c r="Z45" s="185">
        <v>49</v>
      </c>
      <c r="AA45" s="185">
        <v>174</v>
      </c>
      <c r="AB45" s="185">
        <v>38</v>
      </c>
      <c r="AC45" s="185">
        <v>17</v>
      </c>
      <c r="AD45" s="185">
        <v>146</v>
      </c>
      <c r="AE45" s="185">
        <v>1217</v>
      </c>
      <c r="AF45" s="185">
        <v>159</v>
      </c>
      <c r="AG45" s="283">
        <v>778</v>
      </c>
      <c r="AH45" s="185">
        <v>280</v>
      </c>
      <c r="AI45" s="185">
        <v>1217</v>
      </c>
      <c r="AJ45" s="185">
        <v>325</v>
      </c>
      <c r="AK45" s="283">
        <v>441</v>
      </c>
      <c r="AL45" s="185">
        <v>451</v>
      </c>
      <c r="AM45" s="185">
        <v>1217</v>
      </c>
      <c r="AN45" s="185">
        <v>273</v>
      </c>
      <c r="AO45" s="283">
        <v>393</v>
      </c>
      <c r="AP45" s="185">
        <v>551</v>
      </c>
      <c r="AQ45" s="185">
        <v>1217</v>
      </c>
      <c r="AR45" s="185">
        <v>16</v>
      </c>
      <c r="AS45" s="283">
        <v>23</v>
      </c>
      <c r="AT45" s="185">
        <v>1025</v>
      </c>
      <c r="AU45" s="185">
        <v>103</v>
      </c>
      <c r="AV45" s="185">
        <v>50</v>
      </c>
      <c r="AW45" s="185">
        <v>1217</v>
      </c>
      <c r="AX45" s="185">
        <v>20</v>
      </c>
      <c r="AY45" s="283">
        <v>1101</v>
      </c>
      <c r="AZ45" s="185">
        <v>8</v>
      </c>
      <c r="BA45" s="185">
        <v>88</v>
      </c>
      <c r="BB45" s="185">
        <v>1217</v>
      </c>
      <c r="BC45" s="185">
        <v>146</v>
      </c>
      <c r="BD45" s="283">
        <v>364</v>
      </c>
      <c r="BE45" s="185">
        <v>707</v>
      </c>
      <c r="BF45" s="185">
        <v>1217</v>
      </c>
      <c r="BG45" s="186">
        <v>717</v>
      </c>
    </row>
    <row r="46" spans="1:61" ht="15.75" thickTop="1"/>
    <row r="47" spans="1:61">
      <c r="A47" s="1">
        <v>2013</v>
      </c>
      <c r="B47" s="3"/>
      <c r="C47" s="49"/>
      <c r="D47" s="49"/>
      <c r="E47" s="129"/>
      <c r="F47" s="49"/>
      <c r="G47" s="49"/>
      <c r="H47" s="129"/>
      <c r="I47" s="49"/>
      <c r="J47" s="4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</row>
    <row r="48" spans="1:61">
      <c r="A48" s="1"/>
      <c r="B48" s="94" t="s">
        <v>120</v>
      </c>
      <c r="C48" s="49"/>
      <c r="D48" s="3" t="s">
        <v>121</v>
      </c>
      <c r="E48" s="129"/>
      <c r="F48" s="49"/>
      <c r="G48" s="49"/>
      <c r="H48" s="129"/>
      <c r="I48" s="49"/>
      <c r="J48" s="4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</row>
    <row r="49" spans="1:58" ht="15.75" thickBot="1">
      <c r="A49" s="1"/>
      <c r="B49" s="3"/>
      <c r="C49" s="49"/>
      <c r="D49" s="49"/>
      <c r="E49" s="129"/>
      <c r="F49" s="49"/>
      <c r="G49" s="49"/>
      <c r="H49" s="129"/>
      <c r="I49" s="49"/>
      <c r="J49" s="4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</row>
    <row r="50" spans="1:58" ht="37.5" customHeight="1" thickTop="1">
      <c r="A50" s="600"/>
      <c r="B50" s="601"/>
      <c r="C50" s="560" t="s">
        <v>66</v>
      </c>
      <c r="D50" s="560"/>
      <c r="E50" s="561"/>
      <c r="F50" s="562" t="s">
        <v>65</v>
      </c>
      <c r="G50" s="560"/>
      <c r="H50" s="561"/>
      <c r="I50" s="562" t="s">
        <v>101</v>
      </c>
      <c r="J50" s="560"/>
      <c r="K50" s="561"/>
      <c r="L50" s="383" t="s">
        <v>102</v>
      </c>
      <c r="M50" s="384"/>
      <c r="N50" s="384"/>
      <c r="O50" s="385"/>
      <c r="P50" s="563" t="s">
        <v>103</v>
      </c>
      <c r="Q50" s="564"/>
      <c r="R50" s="564"/>
      <c r="S50" s="565"/>
      <c r="T50" s="554" t="s">
        <v>104</v>
      </c>
      <c r="U50" s="560"/>
      <c r="V50" s="560"/>
      <c r="W50" s="561"/>
      <c r="X50" s="554" t="s">
        <v>105</v>
      </c>
      <c r="Y50" s="555"/>
      <c r="Z50" s="555"/>
      <c r="AA50" s="555"/>
      <c r="AB50" s="555"/>
      <c r="AC50" s="555"/>
      <c r="AD50" s="555"/>
      <c r="AE50" s="566"/>
      <c r="AF50" s="567" t="s">
        <v>106</v>
      </c>
      <c r="AG50" s="567"/>
      <c r="AH50" s="567"/>
      <c r="AI50" s="567"/>
      <c r="AJ50" s="568" t="s">
        <v>109</v>
      </c>
      <c r="AK50" s="555"/>
      <c r="AL50" s="555"/>
      <c r="AM50" s="566"/>
      <c r="AN50" s="554" t="s">
        <v>111</v>
      </c>
      <c r="AO50" s="555"/>
      <c r="AP50" s="555"/>
      <c r="AQ50" s="566"/>
      <c r="AR50" s="554" t="s">
        <v>113</v>
      </c>
      <c r="AS50" s="555"/>
      <c r="AT50" s="555"/>
      <c r="AU50" s="555"/>
      <c r="AV50" s="555"/>
      <c r="AW50" s="566"/>
      <c r="AX50" s="554" t="s">
        <v>83</v>
      </c>
      <c r="AY50" s="555"/>
      <c r="AZ50" s="555"/>
      <c r="BA50" s="555"/>
      <c r="BB50" s="566"/>
      <c r="BC50" s="554" t="s">
        <v>84</v>
      </c>
      <c r="BD50" s="555"/>
      <c r="BE50" s="555"/>
      <c r="BF50" s="556"/>
    </row>
    <row r="51" spans="1:58" ht="72.75">
      <c r="A51" s="602"/>
      <c r="B51" s="603"/>
      <c r="C51" s="165" t="s">
        <v>1</v>
      </c>
      <c r="D51" s="164" t="s">
        <v>2</v>
      </c>
      <c r="E51" s="164" t="s">
        <v>0</v>
      </c>
      <c r="F51" s="164" t="s">
        <v>1</v>
      </c>
      <c r="G51" s="164" t="s">
        <v>2</v>
      </c>
      <c r="H51" s="164" t="s">
        <v>0</v>
      </c>
      <c r="I51" s="164" t="s">
        <v>1</v>
      </c>
      <c r="J51" s="164" t="s">
        <v>2</v>
      </c>
      <c r="K51" s="164" t="s">
        <v>0</v>
      </c>
      <c r="L51" s="164" t="s">
        <v>85</v>
      </c>
      <c r="M51" s="164" t="s">
        <v>1</v>
      </c>
      <c r="N51" s="267" t="s">
        <v>2</v>
      </c>
      <c r="O51" s="164" t="s">
        <v>0</v>
      </c>
      <c r="P51" s="164" t="s">
        <v>85</v>
      </c>
      <c r="Q51" s="267" t="s">
        <v>1</v>
      </c>
      <c r="R51" s="164" t="s">
        <v>2</v>
      </c>
      <c r="S51" s="164" t="s">
        <v>0</v>
      </c>
      <c r="T51" s="164" t="s">
        <v>85</v>
      </c>
      <c r="U51" s="164" t="s">
        <v>1</v>
      </c>
      <c r="V51" s="267" t="s">
        <v>2</v>
      </c>
      <c r="W51" s="164" t="s">
        <v>0</v>
      </c>
      <c r="X51" s="164" t="s">
        <v>85</v>
      </c>
      <c r="Y51" s="267" t="s">
        <v>86</v>
      </c>
      <c r="Z51" s="164" t="s">
        <v>87</v>
      </c>
      <c r="AA51" s="164" t="s">
        <v>88</v>
      </c>
      <c r="AB51" s="164" t="s">
        <v>89</v>
      </c>
      <c r="AC51" s="164" t="s">
        <v>90</v>
      </c>
      <c r="AD51" s="164" t="s">
        <v>91</v>
      </c>
      <c r="AE51" s="164" t="s">
        <v>0</v>
      </c>
      <c r="AF51" s="164" t="s">
        <v>85</v>
      </c>
      <c r="AG51" s="267" t="s">
        <v>3</v>
      </c>
      <c r="AH51" s="5" t="s">
        <v>36</v>
      </c>
      <c r="AI51" s="164" t="s">
        <v>0</v>
      </c>
      <c r="AJ51" s="164" t="s">
        <v>85</v>
      </c>
      <c r="AK51" s="267" t="s">
        <v>88</v>
      </c>
      <c r="AL51" s="164" t="s">
        <v>36</v>
      </c>
      <c r="AM51" s="164" t="s">
        <v>0</v>
      </c>
      <c r="AN51" s="164" t="s">
        <v>85</v>
      </c>
      <c r="AO51" s="267" t="s">
        <v>92</v>
      </c>
      <c r="AP51" s="5" t="s">
        <v>36</v>
      </c>
      <c r="AQ51" s="164" t="s">
        <v>0</v>
      </c>
      <c r="AR51" s="164" t="s">
        <v>85</v>
      </c>
      <c r="AS51" s="267" t="s">
        <v>108</v>
      </c>
      <c r="AT51" s="569" t="s">
        <v>91</v>
      </c>
      <c r="AU51" s="570"/>
      <c r="AV51" s="571"/>
      <c r="AW51" s="164" t="s">
        <v>0</v>
      </c>
      <c r="AX51" s="164" t="s">
        <v>85</v>
      </c>
      <c r="AY51" s="267" t="s">
        <v>115</v>
      </c>
      <c r="AZ51" s="164" t="s">
        <v>93</v>
      </c>
      <c r="BA51" s="164" t="s">
        <v>91</v>
      </c>
      <c r="BB51" s="164" t="s">
        <v>0</v>
      </c>
      <c r="BC51" s="164" t="s">
        <v>85</v>
      </c>
      <c r="BD51" s="267" t="s">
        <v>1</v>
      </c>
      <c r="BE51" s="164" t="s">
        <v>2</v>
      </c>
      <c r="BF51" s="166" t="s">
        <v>0</v>
      </c>
    </row>
    <row r="52" spans="1:58" ht="15.75" thickBot="1">
      <c r="A52" s="604"/>
      <c r="B52" s="605"/>
      <c r="C52" s="169" t="s">
        <v>14</v>
      </c>
      <c r="D52" s="168" t="s">
        <v>14</v>
      </c>
      <c r="E52" s="168" t="s">
        <v>14</v>
      </c>
      <c r="F52" s="168" t="s">
        <v>14</v>
      </c>
      <c r="G52" s="168" t="s">
        <v>14</v>
      </c>
      <c r="H52" s="168" t="s">
        <v>14</v>
      </c>
      <c r="I52" s="168" t="s">
        <v>14</v>
      </c>
      <c r="J52" s="168" t="s">
        <v>14</v>
      </c>
      <c r="K52" s="168" t="s">
        <v>14</v>
      </c>
      <c r="L52" s="168" t="s">
        <v>14</v>
      </c>
      <c r="M52" s="168" t="s">
        <v>14</v>
      </c>
      <c r="N52" s="280" t="s">
        <v>14</v>
      </c>
      <c r="O52" s="168" t="s">
        <v>14</v>
      </c>
      <c r="P52" s="168" t="s">
        <v>14</v>
      </c>
      <c r="Q52" s="280" t="s">
        <v>14</v>
      </c>
      <c r="R52" s="168" t="s">
        <v>14</v>
      </c>
      <c r="S52" s="168" t="s">
        <v>14</v>
      </c>
      <c r="T52" s="168" t="s">
        <v>14</v>
      </c>
      <c r="U52" s="168" t="s">
        <v>14</v>
      </c>
      <c r="V52" s="280" t="s">
        <v>14</v>
      </c>
      <c r="W52" s="168" t="s">
        <v>14</v>
      </c>
      <c r="X52" s="168" t="s">
        <v>14</v>
      </c>
      <c r="Y52" s="280" t="s">
        <v>14</v>
      </c>
      <c r="Z52" s="168" t="s">
        <v>14</v>
      </c>
      <c r="AA52" s="168" t="s">
        <v>14</v>
      </c>
      <c r="AB52" s="168" t="s">
        <v>14</v>
      </c>
      <c r="AC52" s="168" t="s">
        <v>14</v>
      </c>
      <c r="AD52" s="168" t="s">
        <v>14</v>
      </c>
      <c r="AE52" s="168" t="s">
        <v>14</v>
      </c>
      <c r="AF52" s="168" t="s">
        <v>14</v>
      </c>
      <c r="AG52" s="280" t="s">
        <v>14</v>
      </c>
      <c r="AH52" s="168" t="s">
        <v>14</v>
      </c>
      <c r="AI52" s="168" t="s">
        <v>14</v>
      </c>
      <c r="AJ52" s="168" t="s">
        <v>14</v>
      </c>
      <c r="AK52" s="280" t="s">
        <v>14</v>
      </c>
      <c r="AL52" s="168" t="s">
        <v>14</v>
      </c>
      <c r="AM52" s="168" t="s">
        <v>14</v>
      </c>
      <c r="AN52" s="168" t="s">
        <v>14</v>
      </c>
      <c r="AO52" s="280" t="s">
        <v>14</v>
      </c>
      <c r="AP52" s="7" t="s">
        <v>14</v>
      </c>
      <c r="AQ52" s="168" t="s">
        <v>14</v>
      </c>
      <c r="AR52" s="168" t="s">
        <v>14</v>
      </c>
      <c r="AS52" s="280" t="s">
        <v>14</v>
      </c>
      <c r="AT52" s="572" t="s">
        <v>14</v>
      </c>
      <c r="AU52" s="573"/>
      <c r="AV52" s="574"/>
      <c r="AW52" s="168" t="s">
        <v>14</v>
      </c>
      <c r="AX52" s="168" t="s">
        <v>14</v>
      </c>
      <c r="AY52" s="280" t="s">
        <v>14</v>
      </c>
      <c r="AZ52" s="168" t="s">
        <v>14</v>
      </c>
      <c r="BA52" s="168" t="s">
        <v>14</v>
      </c>
      <c r="BB52" s="168" t="s">
        <v>14</v>
      </c>
      <c r="BC52" s="168" t="s">
        <v>14</v>
      </c>
      <c r="BD52" s="280" t="s">
        <v>14</v>
      </c>
      <c r="BE52" s="168" t="s">
        <v>14</v>
      </c>
      <c r="BF52" s="170" t="s">
        <v>14</v>
      </c>
    </row>
    <row r="53" spans="1:58" ht="36.75" thickTop="1">
      <c r="A53" s="593" t="s">
        <v>78</v>
      </c>
      <c r="B53" s="179" t="s">
        <v>12</v>
      </c>
      <c r="C53" s="284">
        <v>12</v>
      </c>
      <c r="D53" s="285">
        <v>57</v>
      </c>
      <c r="E53" s="285">
        <v>69</v>
      </c>
      <c r="F53" s="285">
        <v>20</v>
      </c>
      <c r="G53" s="285">
        <v>51</v>
      </c>
      <c r="H53" s="285">
        <v>71</v>
      </c>
      <c r="I53" s="285">
        <v>13</v>
      </c>
      <c r="J53" s="285">
        <v>58</v>
      </c>
      <c r="K53" s="285">
        <v>71</v>
      </c>
      <c r="L53" s="285">
        <v>13</v>
      </c>
      <c r="M53" s="285">
        <v>3</v>
      </c>
      <c r="N53" s="281">
        <v>55</v>
      </c>
      <c r="O53" s="285">
        <v>71</v>
      </c>
      <c r="P53" s="285">
        <v>19</v>
      </c>
      <c r="Q53" s="281">
        <v>27</v>
      </c>
      <c r="R53" s="285">
        <v>25</v>
      </c>
      <c r="S53" s="285">
        <v>71</v>
      </c>
      <c r="T53" s="285">
        <v>27</v>
      </c>
      <c r="U53" s="285">
        <v>20</v>
      </c>
      <c r="V53" s="281">
        <v>24</v>
      </c>
      <c r="W53" s="285">
        <v>71</v>
      </c>
      <c r="X53" s="285">
        <v>1</v>
      </c>
      <c r="Y53" s="281">
        <v>49</v>
      </c>
      <c r="Z53" s="285">
        <v>12</v>
      </c>
      <c r="AA53" s="285">
        <v>4</v>
      </c>
      <c r="AB53" s="285">
        <v>1</v>
      </c>
      <c r="AC53" s="285">
        <v>4</v>
      </c>
      <c r="AD53" s="285">
        <v>0</v>
      </c>
      <c r="AE53" s="285">
        <v>71</v>
      </c>
      <c r="AF53" s="285">
        <v>1</v>
      </c>
      <c r="AG53" s="281">
        <v>70</v>
      </c>
      <c r="AH53" s="285">
        <v>0</v>
      </c>
      <c r="AI53" s="285">
        <v>71</v>
      </c>
      <c r="AJ53" s="285">
        <v>8</v>
      </c>
      <c r="AK53" s="281">
        <v>25</v>
      </c>
      <c r="AL53" s="285">
        <v>38</v>
      </c>
      <c r="AM53" s="285">
        <v>71</v>
      </c>
      <c r="AN53" s="285">
        <v>2</v>
      </c>
      <c r="AO53" s="281">
        <v>64</v>
      </c>
      <c r="AP53" s="285">
        <v>5</v>
      </c>
      <c r="AQ53" s="285">
        <v>71</v>
      </c>
      <c r="AR53" s="285">
        <v>1</v>
      </c>
      <c r="AS53" s="281">
        <v>70</v>
      </c>
      <c r="AT53" s="596">
        <v>0</v>
      </c>
      <c r="AU53" s="597"/>
      <c r="AV53" s="598"/>
      <c r="AW53" s="285">
        <v>71</v>
      </c>
      <c r="AX53" s="285">
        <v>6</v>
      </c>
      <c r="AY53" s="281">
        <v>56</v>
      </c>
      <c r="AZ53" s="285">
        <v>9</v>
      </c>
      <c r="BA53" s="285">
        <v>0</v>
      </c>
      <c r="BB53" s="285">
        <v>71</v>
      </c>
      <c r="BC53" s="285">
        <v>22</v>
      </c>
      <c r="BD53" s="281">
        <v>11</v>
      </c>
      <c r="BE53" s="285">
        <v>38</v>
      </c>
      <c r="BF53" s="286">
        <v>71</v>
      </c>
    </row>
    <row r="54" spans="1:58" ht="24">
      <c r="A54" s="594"/>
      <c r="B54" s="180" t="s">
        <v>6</v>
      </c>
      <c r="C54" s="284">
        <v>183</v>
      </c>
      <c r="D54" s="285">
        <v>385</v>
      </c>
      <c r="E54" s="285">
        <v>568</v>
      </c>
      <c r="F54" s="285">
        <v>214</v>
      </c>
      <c r="G54" s="285">
        <v>362</v>
      </c>
      <c r="H54" s="285">
        <v>576</v>
      </c>
      <c r="I54" s="285">
        <v>160</v>
      </c>
      <c r="J54" s="285">
        <v>414</v>
      </c>
      <c r="K54" s="285">
        <v>574</v>
      </c>
      <c r="L54" s="285">
        <v>75</v>
      </c>
      <c r="M54" s="285">
        <v>39</v>
      </c>
      <c r="N54" s="282">
        <v>462</v>
      </c>
      <c r="O54" s="285">
        <v>576</v>
      </c>
      <c r="P54" s="285">
        <v>137</v>
      </c>
      <c r="Q54" s="282">
        <v>281</v>
      </c>
      <c r="R54" s="285">
        <v>158</v>
      </c>
      <c r="S54" s="285">
        <v>576</v>
      </c>
      <c r="T54" s="285">
        <v>142</v>
      </c>
      <c r="U54" s="285">
        <v>122</v>
      </c>
      <c r="V54" s="282">
        <v>312</v>
      </c>
      <c r="W54" s="285">
        <v>576</v>
      </c>
      <c r="X54" s="285">
        <v>23</v>
      </c>
      <c r="Y54" s="282">
        <v>428</v>
      </c>
      <c r="Z54" s="285">
        <v>77</v>
      </c>
      <c r="AA54" s="285">
        <v>14</v>
      </c>
      <c r="AB54" s="285">
        <v>11</v>
      </c>
      <c r="AC54" s="285">
        <v>15</v>
      </c>
      <c r="AD54" s="285">
        <v>8</v>
      </c>
      <c r="AE54" s="285">
        <v>576</v>
      </c>
      <c r="AF54" s="285">
        <v>11</v>
      </c>
      <c r="AG54" s="282">
        <v>561</v>
      </c>
      <c r="AH54" s="285">
        <v>4</v>
      </c>
      <c r="AI54" s="285">
        <v>576</v>
      </c>
      <c r="AJ54" s="285">
        <v>31</v>
      </c>
      <c r="AK54" s="282">
        <v>200</v>
      </c>
      <c r="AL54" s="285">
        <v>345</v>
      </c>
      <c r="AM54" s="285">
        <v>576</v>
      </c>
      <c r="AN54" s="285">
        <v>9</v>
      </c>
      <c r="AO54" s="282">
        <v>514</v>
      </c>
      <c r="AP54" s="285">
        <v>53</v>
      </c>
      <c r="AQ54" s="285">
        <v>576</v>
      </c>
      <c r="AR54" s="285">
        <v>2</v>
      </c>
      <c r="AS54" s="282">
        <v>570</v>
      </c>
      <c r="AT54" s="596">
        <v>4</v>
      </c>
      <c r="AU54" s="597"/>
      <c r="AV54" s="598"/>
      <c r="AW54" s="285">
        <v>576</v>
      </c>
      <c r="AX54" s="285">
        <v>40</v>
      </c>
      <c r="AY54" s="282">
        <v>450</v>
      </c>
      <c r="AZ54" s="285">
        <v>84</v>
      </c>
      <c r="BA54" s="285">
        <v>2</v>
      </c>
      <c r="BB54" s="285">
        <v>576</v>
      </c>
      <c r="BC54" s="285">
        <v>134</v>
      </c>
      <c r="BD54" s="282">
        <v>106</v>
      </c>
      <c r="BE54" s="285">
        <v>336</v>
      </c>
      <c r="BF54" s="286">
        <v>576</v>
      </c>
    </row>
    <row r="55" spans="1:58" ht="24">
      <c r="A55" s="594"/>
      <c r="B55" s="181" t="s">
        <v>10</v>
      </c>
      <c r="C55" s="284">
        <v>154</v>
      </c>
      <c r="D55" s="285">
        <v>111</v>
      </c>
      <c r="E55" s="285">
        <v>265</v>
      </c>
      <c r="F55" s="285">
        <v>142</v>
      </c>
      <c r="G55" s="285">
        <v>123</v>
      </c>
      <c r="H55" s="285">
        <v>265</v>
      </c>
      <c r="I55" s="285">
        <v>85</v>
      </c>
      <c r="J55" s="285">
        <v>180</v>
      </c>
      <c r="K55" s="285">
        <v>265</v>
      </c>
      <c r="L55" s="285">
        <v>21</v>
      </c>
      <c r="M55" s="285">
        <v>7</v>
      </c>
      <c r="N55" s="282">
        <v>239</v>
      </c>
      <c r="O55" s="285">
        <v>267</v>
      </c>
      <c r="P55" s="285">
        <v>42</v>
      </c>
      <c r="Q55" s="282">
        <v>162</v>
      </c>
      <c r="R55" s="285">
        <v>63</v>
      </c>
      <c r="S55" s="285">
        <v>267</v>
      </c>
      <c r="T55" s="285">
        <v>39</v>
      </c>
      <c r="U55" s="285">
        <v>42</v>
      </c>
      <c r="V55" s="282">
        <v>186</v>
      </c>
      <c r="W55" s="285">
        <v>267</v>
      </c>
      <c r="X55" s="285">
        <v>4</v>
      </c>
      <c r="Y55" s="282">
        <v>215</v>
      </c>
      <c r="Z55" s="285">
        <v>29</v>
      </c>
      <c r="AA55" s="285">
        <v>8</v>
      </c>
      <c r="AB55" s="285">
        <v>4</v>
      </c>
      <c r="AC55" s="285">
        <v>6</v>
      </c>
      <c r="AD55" s="285">
        <v>1</v>
      </c>
      <c r="AE55" s="285">
        <v>267</v>
      </c>
      <c r="AF55" s="285">
        <v>7</v>
      </c>
      <c r="AG55" s="282">
        <v>260</v>
      </c>
      <c r="AH55" s="285">
        <v>0</v>
      </c>
      <c r="AI55" s="285">
        <v>267</v>
      </c>
      <c r="AJ55" s="285">
        <v>8</v>
      </c>
      <c r="AK55" s="282">
        <v>125</v>
      </c>
      <c r="AL55" s="285">
        <v>134</v>
      </c>
      <c r="AM55" s="285">
        <v>267</v>
      </c>
      <c r="AN55" s="285">
        <v>5</v>
      </c>
      <c r="AO55" s="282">
        <v>227</v>
      </c>
      <c r="AP55" s="285">
        <v>35</v>
      </c>
      <c r="AQ55" s="285">
        <v>267</v>
      </c>
      <c r="AR55" s="285">
        <v>0</v>
      </c>
      <c r="AS55" s="282">
        <v>261</v>
      </c>
      <c r="AT55" s="596">
        <v>6</v>
      </c>
      <c r="AU55" s="597"/>
      <c r="AV55" s="598"/>
      <c r="AW55" s="285">
        <v>267</v>
      </c>
      <c r="AX55" s="285">
        <v>14</v>
      </c>
      <c r="AY55" s="282">
        <v>205</v>
      </c>
      <c r="AZ55" s="285">
        <v>45</v>
      </c>
      <c r="BA55" s="285">
        <v>3</v>
      </c>
      <c r="BB55" s="285">
        <v>267</v>
      </c>
      <c r="BC55" s="285">
        <v>41</v>
      </c>
      <c r="BD55" s="282">
        <v>68</v>
      </c>
      <c r="BE55" s="285">
        <v>158</v>
      </c>
      <c r="BF55" s="286">
        <v>267</v>
      </c>
    </row>
    <row r="56" spans="1:58" ht="15.75" thickBot="1">
      <c r="A56" s="595"/>
      <c r="B56" s="167" t="s">
        <v>0</v>
      </c>
      <c r="C56" s="287">
        <v>349</v>
      </c>
      <c r="D56" s="287">
        <v>553</v>
      </c>
      <c r="E56" s="287">
        <v>902</v>
      </c>
      <c r="F56" s="287">
        <v>376</v>
      </c>
      <c r="G56" s="287">
        <v>536</v>
      </c>
      <c r="H56" s="287">
        <v>912</v>
      </c>
      <c r="I56" s="287">
        <v>258</v>
      </c>
      <c r="J56" s="287">
        <v>652</v>
      </c>
      <c r="K56" s="287">
        <v>910</v>
      </c>
      <c r="L56" s="287">
        <v>109</v>
      </c>
      <c r="M56" s="287">
        <v>49</v>
      </c>
      <c r="N56" s="287">
        <v>756</v>
      </c>
      <c r="O56" s="287">
        <v>914</v>
      </c>
      <c r="P56" s="287">
        <v>198</v>
      </c>
      <c r="Q56" s="283">
        <v>470</v>
      </c>
      <c r="R56" s="287">
        <v>246</v>
      </c>
      <c r="S56" s="287">
        <v>914</v>
      </c>
      <c r="T56" s="287">
        <v>208</v>
      </c>
      <c r="U56" s="287">
        <v>184</v>
      </c>
      <c r="V56" s="283">
        <v>522</v>
      </c>
      <c r="W56" s="287">
        <v>914</v>
      </c>
      <c r="X56" s="287">
        <v>28</v>
      </c>
      <c r="Y56" s="283">
        <v>692</v>
      </c>
      <c r="Z56" s="287">
        <v>118</v>
      </c>
      <c r="AA56" s="287">
        <v>26</v>
      </c>
      <c r="AB56" s="287">
        <v>16</v>
      </c>
      <c r="AC56" s="287">
        <v>25</v>
      </c>
      <c r="AD56" s="287">
        <v>9</v>
      </c>
      <c r="AE56" s="287">
        <v>914</v>
      </c>
      <c r="AF56" s="287">
        <v>19</v>
      </c>
      <c r="AG56" s="283">
        <v>891</v>
      </c>
      <c r="AH56" s="287">
        <v>4</v>
      </c>
      <c r="AI56" s="287">
        <v>914</v>
      </c>
      <c r="AJ56" s="287">
        <v>47</v>
      </c>
      <c r="AK56" s="283">
        <v>350</v>
      </c>
      <c r="AL56" s="287">
        <v>517</v>
      </c>
      <c r="AM56" s="287">
        <v>914</v>
      </c>
      <c r="AN56" s="287">
        <v>16</v>
      </c>
      <c r="AO56" s="283">
        <v>805</v>
      </c>
      <c r="AP56" s="287">
        <v>93</v>
      </c>
      <c r="AQ56" s="287">
        <v>914</v>
      </c>
      <c r="AR56" s="287">
        <v>3</v>
      </c>
      <c r="AS56" s="283">
        <v>901</v>
      </c>
      <c r="AT56" s="614">
        <v>10</v>
      </c>
      <c r="AU56" s="585"/>
      <c r="AV56" s="586"/>
      <c r="AW56" s="287">
        <v>914</v>
      </c>
      <c r="AX56" s="287">
        <v>60</v>
      </c>
      <c r="AY56" s="283">
        <v>711</v>
      </c>
      <c r="AZ56" s="287">
        <v>138</v>
      </c>
      <c r="BA56" s="287">
        <v>5</v>
      </c>
      <c r="BB56" s="287">
        <v>914</v>
      </c>
      <c r="BC56" s="287">
        <v>197</v>
      </c>
      <c r="BD56" s="283">
        <v>185</v>
      </c>
      <c r="BE56" s="287">
        <v>532</v>
      </c>
      <c r="BF56" s="288">
        <v>914</v>
      </c>
    </row>
    <row r="57" spans="1:58" ht="15.75" thickTop="1">
      <c r="A57" s="259"/>
      <c r="B57" s="260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2"/>
      <c r="AU57" s="262"/>
      <c r="AV57" s="262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</row>
    <row r="58" spans="1:58">
      <c r="A58" s="1">
        <v>2013</v>
      </c>
      <c r="B58" s="3"/>
      <c r="C58" s="113"/>
      <c r="D58" s="255"/>
      <c r="E58" s="343"/>
      <c r="F58" s="343"/>
      <c r="G58" s="343"/>
      <c r="H58" s="343"/>
      <c r="I58" s="343"/>
      <c r="J58" s="343"/>
      <c r="K58" s="343"/>
      <c r="L58" s="343"/>
      <c r="M58" s="343"/>
      <c r="N58" s="344"/>
      <c r="O58" s="343"/>
      <c r="P58" s="343"/>
      <c r="Q58" s="344"/>
      <c r="R58" s="343"/>
      <c r="S58" s="343"/>
      <c r="T58" s="343"/>
      <c r="U58" s="343"/>
      <c r="V58" s="344"/>
      <c r="W58" s="343"/>
      <c r="X58" s="343"/>
      <c r="Y58" s="344"/>
      <c r="Z58" s="343"/>
      <c r="AA58" s="343"/>
      <c r="AB58" s="343"/>
      <c r="AC58" s="343"/>
      <c r="AD58" s="343"/>
      <c r="AE58" s="343"/>
      <c r="AF58" s="343"/>
      <c r="AG58" s="344"/>
      <c r="AH58" s="343"/>
      <c r="AI58" s="343"/>
      <c r="AJ58" s="343"/>
      <c r="AK58" s="344"/>
      <c r="AL58" s="343"/>
      <c r="AM58" s="343"/>
      <c r="AN58" s="343"/>
      <c r="AO58" s="344"/>
      <c r="AP58" s="343"/>
      <c r="AQ58" s="343"/>
      <c r="AR58" s="343"/>
      <c r="AS58" s="344"/>
      <c r="AT58" s="345"/>
      <c r="AU58" s="345"/>
      <c r="AV58" s="345"/>
      <c r="AW58" s="343"/>
      <c r="AX58" s="343"/>
      <c r="AY58" s="344"/>
      <c r="AZ58" s="343"/>
      <c r="BA58" s="343"/>
      <c r="BB58" s="343"/>
      <c r="BC58" s="343"/>
      <c r="BD58" s="344"/>
      <c r="BE58" s="343"/>
      <c r="BF58" s="343"/>
    </row>
    <row r="59" spans="1:58">
      <c r="A59" s="1"/>
      <c r="B59" s="1" t="s">
        <v>116</v>
      </c>
      <c r="D59" s="3" t="s">
        <v>125</v>
      </c>
      <c r="E59" s="343"/>
      <c r="F59" s="343"/>
      <c r="G59" s="343"/>
      <c r="H59" s="343"/>
      <c r="I59" s="343"/>
      <c r="J59" s="343"/>
      <c r="K59" s="343"/>
      <c r="L59" s="343"/>
      <c r="M59" s="343"/>
      <c r="N59" s="344"/>
      <c r="O59" s="343"/>
      <c r="P59" s="343"/>
      <c r="Q59" s="344"/>
      <c r="R59" s="343"/>
      <c r="S59" s="343"/>
      <c r="T59" s="343"/>
      <c r="U59" s="343"/>
      <c r="V59" s="344"/>
      <c r="W59" s="343"/>
      <c r="X59" s="343"/>
      <c r="Y59" s="344"/>
      <c r="Z59" s="343"/>
      <c r="AA59" s="343"/>
      <c r="AB59" s="343"/>
      <c r="AC59" s="343"/>
      <c r="AD59" s="343"/>
      <c r="AE59" s="343"/>
      <c r="AF59" s="343"/>
      <c r="AG59" s="344"/>
      <c r="AH59" s="343"/>
      <c r="AI59" s="343"/>
      <c r="AJ59" s="343"/>
      <c r="AK59" s="344"/>
      <c r="AL59" s="343"/>
      <c r="AM59" s="343"/>
      <c r="AN59" s="343"/>
      <c r="AO59" s="344"/>
      <c r="AP59" s="343"/>
      <c r="AQ59" s="343"/>
      <c r="AR59" s="343"/>
      <c r="AS59" s="344"/>
      <c r="AT59" s="345"/>
      <c r="AU59" s="345"/>
      <c r="AV59" s="345"/>
      <c r="AW59" s="343"/>
      <c r="AX59" s="343"/>
      <c r="AY59" s="344"/>
      <c r="AZ59" s="343"/>
      <c r="BA59" s="343"/>
      <c r="BB59" s="343"/>
      <c r="BC59" s="343"/>
      <c r="BD59" s="344"/>
      <c r="BE59" s="343"/>
      <c r="BF59" s="343"/>
    </row>
    <row r="60" spans="1:58" ht="15.75" thickBot="1">
      <c r="A60" s="342"/>
      <c r="B60" s="260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4"/>
      <c r="O60" s="343"/>
      <c r="P60" s="343"/>
      <c r="Q60" s="344"/>
      <c r="R60" s="343"/>
      <c r="S60" s="343"/>
      <c r="T60" s="343"/>
      <c r="U60" s="343"/>
      <c r="V60" s="344"/>
      <c r="W60" s="343"/>
      <c r="X60" s="343"/>
      <c r="Y60" s="344"/>
      <c r="Z60" s="343"/>
      <c r="AA60" s="343"/>
      <c r="AB60" s="343"/>
      <c r="AC60" s="343"/>
      <c r="AD60" s="343"/>
      <c r="AE60" s="343"/>
      <c r="AF60" s="343"/>
      <c r="AG60" s="344"/>
      <c r="AH60" s="343"/>
      <c r="AI60" s="343"/>
      <c r="AJ60" s="343"/>
      <c r="AK60" s="344"/>
      <c r="AL60" s="343"/>
      <c r="AM60" s="343"/>
      <c r="AN60" s="343"/>
      <c r="AO60" s="344"/>
      <c r="AP60" s="343"/>
      <c r="AQ60" s="343"/>
      <c r="AR60" s="343"/>
      <c r="AS60" s="344"/>
      <c r="AT60" s="345"/>
      <c r="AU60" s="345"/>
      <c r="AV60" s="345"/>
      <c r="AW60" s="343"/>
      <c r="AX60" s="343"/>
      <c r="AY60" s="344"/>
      <c r="AZ60" s="343"/>
      <c r="BA60" s="343"/>
      <c r="BB60" s="343"/>
      <c r="BC60" s="343"/>
      <c r="BD60" s="344"/>
      <c r="BE60" s="343"/>
      <c r="BF60" s="343"/>
    </row>
    <row r="61" spans="1:58" ht="42" customHeight="1" thickTop="1">
      <c r="A61" s="587"/>
      <c r="B61" s="588"/>
      <c r="C61" s="560" t="s">
        <v>66</v>
      </c>
      <c r="D61" s="560"/>
      <c r="E61" s="561"/>
      <c r="F61" s="562" t="s">
        <v>65</v>
      </c>
      <c r="G61" s="560"/>
      <c r="H61" s="561"/>
      <c r="I61" s="562" t="s">
        <v>101</v>
      </c>
      <c r="J61" s="560"/>
      <c r="K61" s="561"/>
      <c r="L61" s="383" t="s">
        <v>102</v>
      </c>
      <c r="M61" s="384"/>
      <c r="N61" s="384"/>
      <c r="O61" s="385"/>
      <c r="P61" s="563" t="s">
        <v>103</v>
      </c>
      <c r="Q61" s="564"/>
      <c r="R61" s="564"/>
      <c r="S61" s="565"/>
      <c r="T61" s="554" t="s">
        <v>104</v>
      </c>
      <c r="U61" s="560"/>
      <c r="V61" s="560"/>
      <c r="W61" s="561"/>
      <c r="X61" s="554" t="s">
        <v>105</v>
      </c>
      <c r="Y61" s="555"/>
      <c r="Z61" s="555"/>
      <c r="AA61" s="555"/>
      <c r="AB61" s="555"/>
      <c r="AC61" s="555"/>
      <c r="AD61" s="555"/>
      <c r="AE61" s="566"/>
      <c r="AF61" s="567" t="s">
        <v>106</v>
      </c>
      <c r="AG61" s="567"/>
      <c r="AH61" s="567"/>
      <c r="AI61" s="567"/>
      <c r="AJ61" s="568" t="s">
        <v>109</v>
      </c>
      <c r="AK61" s="555"/>
      <c r="AL61" s="555"/>
      <c r="AM61" s="566"/>
      <c r="AN61" s="554" t="s">
        <v>111</v>
      </c>
      <c r="AO61" s="555"/>
      <c r="AP61" s="555"/>
      <c r="AQ61" s="566"/>
      <c r="AR61" s="554" t="s">
        <v>113</v>
      </c>
      <c r="AS61" s="555"/>
      <c r="AT61" s="555"/>
      <c r="AU61" s="555"/>
      <c r="AV61" s="555"/>
      <c r="AW61" s="566"/>
      <c r="AX61" s="554" t="s">
        <v>83</v>
      </c>
      <c r="AY61" s="555"/>
      <c r="AZ61" s="555"/>
      <c r="BA61" s="555"/>
      <c r="BB61" s="566"/>
      <c r="BC61" s="554" t="s">
        <v>84</v>
      </c>
      <c r="BD61" s="555"/>
      <c r="BE61" s="555"/>
      <c r="BF61" s="556"/>
    </row>
    <row r="62" spans="1:58" ht="72.75">
      <c r="A62" s="589"/>
      <c r="B62" s="590"/>
      <c r="C62" s="270" t="s">
        <v>1</v>
      </c>
      <c r="D62" s="164" t="s">
        <v>2</v>
      </c>
      <c r="E62" s="164" t="s">
        <v>0</v>
      </c>
      <c r="F62" s="164" t="s">
        <v>1</v>
      </c>
      <c r="G62" s="164" t="s">
        <v>2</v>
      </c>
      <c r="H62" s="164" t="s">
        <v>0</v>
      </c>
      <c r="I62" s="164" t="s">
        <v>1</v>
      </c>
      <c r="J62" s="164" t="s">
        <v>2</v>
      </c>
      <c r="K62" s="164" t="s">
        <v>0</v>
      </c>
      <c r="L62" s="164" t="s">
        <v>85</v>
      </c>
      <c r="M62" s="164" t="s">
        <v>1</v>
      </c>
      <c r="N62" s="267" t="s">
        <v>2</v>
      </c>
      <c r="O62" s="164" t="s">
        <v>0</v>
      </c>
      <c r="P62" s="164" t="s">
        <v>85</v>
      </c>
      <c r="Q62" s="267" t="s">
        <v>1</v>
      </c>
      <c r="R62" s="164" t="s">
        <v>2</v>
      </c>
      <c r="S62" s="164" t="s">
        <v>0</v>
      </c>
      <c r="T62" s="164" t="s">
        <v>85</v>
      </c>
      <c r="U62" s="164" t="s">
        <v>1</v>
      </c>
      <c r="V62" s="267" t="s">
        <v>2</v>
      </c>
      <c r="W62" s="164" t="s">
        <v>0</v>
      </c>
      <c r="X62" s="164" t="s">
        <v>85</v>
      </c>
      <c r="Y62" s="267" t="s">
        <v>86</v>
      </c>
      <c r="Z62" s="164" t="s">
        <v>87</v>
      </c>
      <c r="AA62" s="164" t="s">
        <v>88</v>
      </c>
      <c r="AB62" s="164" t="s">
        <v>89</v>
      </c>
      <c r="AC62" s="164" t="s">
        <v>90</v>
      </c>
      <c r="AD62" s="164" t="s">
        <v>91</v>
      </c>
      <c r="AE62" s="164" t="s">
        <v>0</v>
      </c>
      <c r="AF62" s="164" t="s">
        <v>85</v>
      </c>
      <c r="AG62" s="267" t="s">
        <v>3</v>
      </c>
      <c r="AH62" s="5" t="s">
        <v>36</v>
      </c>
      <c r="AI62" s="164" t="s">
        <v>0</v>
      </c>
      <c r="AJ62" s="164" t="s">
        <v>85</v>
      </c>
      <c r="AK62" s="267" t="s">
        <v>88</v>
      </c>
      <c r="AL62" s="164" t="s">
        <v>36</v>
      </c>
      <c r="AM62" s="164" t="s">
        <v>0</v>
      </c>
      <c r="AN62" s="164" t="s">
        <v>85</v>
      </c>
      <c r="AO62" s="267" t="s">
        <v>92</v>
      </c>
      <c r="AP62" s="5" t="s">
        <v>36</v>
      </c>
      <c r="AQ62" s="164" t="s">
        <v>0</v>
      </c>
      <c r="AR62" s="164" t="s">
        <v>85</v>
      </c>
      <c r="AS62" s="267" t="s">
        <v>108</v>
      </c>
      <c r="AT62" s="569" t="s">
        <v>91</v>
      </c>
      <c r="AU62" s="570"/>
      <c r="AV62" s="571"/>
      <c r="AW62" s="164" t="s">
        <v>0</v>
      </c>
      <c r="AX62" s="164" t="s">
        <v>85</v>
      </c>
      <c r="AY62" s="267" t="s">
        <v>115</v>
      </c>
      <c r="AZ62" s="164" t="s">
        <v>93</v>
      </c>
      <c r="BA62" s="164" t="s">
        <v>91</v>
      </c>
      <c r="BB62" s="164" t="s">
        <v>0</v>
      </c>
      <c r="BC62" s="164" t="s">
        <v>85</v>
      </c>
      <c r="BD62" s="267" t="s">
        <v>1</v>
      </c>
      <c r="BE62" s="164" t="s">
        <v>2</v>
      </c>
      <c r="BF62" s="166" t="s">
        <v>0</v>
      </c>
    </row>
    <row r="63" spans="1:58" ht="15.75" thickBot="1">
      <c r="A63" s="591"/>
      <c r="B63" s="592"/>
      <c r="C63" s="271" t="s">
        <v>14</v>
      </c>
      <c r="D63" s="168" t="s">
        <v>14</v>
      </c>
      <c r="E63" s="168" t="s">
        <v>14</v>
      </c>
      <c r="F63" s="168" t="s">
        <v>14</v>
      </c>
      <c r="G63" s="168" t="s">
        <v>14</v>
      </c>
      <c r="H63" s="168" t="s">
        <v>14</v>
      </c>
      <c r="I63" s="168" t="s">
        <v>14</v>
      </c>
      <c r="J63" s="168" t="s">
        <v>14</v>
      </c>
      <c r="K63" s="168" t="s">
        <v>14</v>
      </c>
      <c r="L63" s="168" t="s">
        <v>14</v>
      </c>
      <c r="M63" s="168" t="s">
        <v>14</v>
      </c>
      <c r="N63" s="280" t="s">
        <v>14</v>
      </c>
      <c r="O63" s="168" t="s">
        <v>14</v>
      </c>
      <c r="P63" s="168" t="s">
        <v>14</v>
      </c>
      <c r="Q63" s="280" t="s">
        <v>14</v>
      </c>
      <c r="R63" s="168" t="s">
        <v>14</v>
      </c>
      <c r="S63" s="168" t="s">
        <v>14</v>
      </c>
      <c r="T63" s="168" t="s">
        <v>14</v>
      </c>
      <c r="U63" s="168" t="s">
        <v>14</v>
      </c>
      <c r="V63" s="280" t="s">
        <v>14</v>
      </c>
      <c r="W63" s="168" t="s">
        <v>14</v>
      </c>
      <c r="X63" s="168" t="s">
        <v>14</v>
      </c>
      <c r="Y63" s="280" t="s">
        <v>14</v>
      </c>
      <c r="Z63" s="168" t="s">
        <v>14</v>
      </c>
      <c r="AA63" s="168" t="s">
        <v>14</v>
      </c>
      <c r="AB63" s="168" t="s">
        <v>14</v>
      </c>
      <c r="AC63" s="168" t="s">
        <v>14</v>
      </c>
      <c r="AD63" s="168" t="s">
        <v>14</v>
      </c>
      <c r="AE63" s="168" t="s">
        <v>14</v>
      </c>
      <c r="AF63" s="168" t="s">
        <v>14</v>
      </c>
      <c r="AG63" s="280" t="s">
        <v>14</v>
      </c>
      <c r="AH63" s="168" t="s">
        <v>14</v>
      </c>
      <c r="AI63" s="168" t="s">
        <v>14</v>
      </c>
      <c r="AJ63" s="168" t="s">
        <v>14</v>
      </c>
      <c r="AK63" s="280" t="s">
        <v>14</v>
      </c>
      <c r="AL63" s="168" t="s">
        <v>14</v>
      </c>
      <c r="AM63" s="168" t="s">
        <v>14</v>
      </c>
      <c r="AN63" s="168" t="s">
        <v>14</v>
      </c>
      <c r="AO63" s="280" t="s">
        <v>14</v>
      </c>
      <c r="AP63" s="7" t="s">
        <v>14</v>
      </c>
      <c r="AQ63" s="168" t="s">
        <v>14</v>
      </c>
      <c r="AR63" s="168" t="s">
        <v>14</v>
      </c>
      <c r="AS63" s="280" t="s">
        <v>14</v>
      </c>
      <c r="AT63" s="572" t="s">
        <v>14</v>
      </c>
      <c r="AU63" s="573"/>
      <c r="AV63" s="574"/>
      <c r="AW63" s="168" t="s">
        <v>14</v>
      </c>
      <c r="AX63" s="168" t="s">
        <v>14</v>
      </c>
      <c r="AY63" s="280" t="s">
        <v>14</v>
      </c>
      <c r="AZ63" s="168" t="s">
        <v>14</v>
      </c>
      <c r="BA63" s="168" t="s">
        <v>14</v>
      </c>
      <c r="BB63" s="168" t="s">
        <v>14</v>
      </c>
      <c r="BC63" s="168" t="s">
        <v>14</v>
      </c>
      <c r="BD63" s="280" t="s">
        <v>14</v>
      </c>
      <c r="BE63" s="168" t="s">
        <v>14</v>
      </c>
      <c r="BF63" s="170" t="s">
        <v>14</v>
      </c>
    </row>
    <row r="64" spans="1:58" ht="36.75" customHeight="1" thickTop="1">
      <c r="A64" s="557" t="s">
        <v>78</v>
      </c>
      <c r="B64" s="263" t="s">
        <v>12</v>
      </c>
      <c r="C64" s="289">
        <v>5.5588235280000005</v>
      </c>
      <c r="D64" s="289">
        <v>19.629023304000004</v>
      </c>
      <c r="E64" s="289">
        <f>C64+D64</f>
        <v>25.187846832000005</v>
      </c>
      <c r="F64" s="289">
        <v>6.4852941160000004</v>
      </c>
      <c r="G64" s="289">
        <v>19.629023304000004</v>
      </c>
      <c r="H64" s="289">
        <f>F64+G64</f>
        <v>26.114317420000006</v>
      </c>
      <c r="I64" s="289">
        <v>3.7058823520000002</v>
      </c>
      <c r="J64" s="289">
        <v>22.408435068000006</v>
      </c>
      <c r="K64" s="289">
        <f>I64+J64</f>
        <v>26.114317420000006</v>
      </c>
      <c r="L64" s="289">
        <v>5.6453940060000001</v>
      </c>
      <c r="M64" s="289">
        <v>1.8529411760000001</v>
      </c>
      <c r="N64" s="281">
        <v>18.615982238000008</v>
      </c>
      <c r="O64" s="289">
        <v>26.114317420000013</v>
      </c>
      <c r="P64" s="289">
        <v>7.4983351819999999</v>
      </c>
      <c r="Q64" s="281">
        <v>13.983629298000002</v>
      </c>
      <c r="R64" s="289">
        <v>4.6323529400000005</v>
      </c>
      <c r="S64" s="289">
        <v>26.114317420000013</v>
      </c>
      <c r="T64" s="289">
        <v>8.4248057700000007</v>
      </c>
      <c r="U64" s="289">
        <v>4.6323529400000005</v>
      </c>
      <c r="V64" s="281">
        <v>13.057158710000001</v>
      </c>
      <c r="W64" s="289">
        <v>26.114317420000013</v>
      </c>
      <c r="X64" s="289">
        <v>0</v>
      </c>
      <c r="Y64" s="281">
        <v>17.776082128000002</v>
      </c>
      <c r="Z64" s="289">
        <v>3.7058823520000002</v>
      </c>
      <c r="AA64" s="289">
        <v>1.8529411760000001</v>
      </c>
      <c r="AB64" s="289">
        <v>0.92647058800000004</v>
      </c>
      <c r="AC64" s="289">
        <v>1.8529411760000001</v>
      </c>
      <c r="AD64" s="289">
        <v>0</v>
      </c>
      <c r="AE64" s="289">
        <v>26.114317420000013</v>
      </c>
      <c r="AF64" s="289">
        <v>0.92647058800000004</v>
      </c>
      <c r="AG64" s="281">
        <v>25.187846832000012</v>
      </c>
      <c r="AH64" s="289">
        <v>0</v>
      </c>
      <c r="AI64" s="289">
        <v>26.114317420000013</v>
      </c>
      <c r="AJ64" s="289">
        <v>3.7058823520000002</v>
      </c>
      <c r="AK64" s="281">
        <v>7.4117647040000003</v>
      </c>
      <c r="AL64" s="289">
        <v>14.996670364000002</v>
      </c>
      <c r="AM64" s="289">
        <v>26.114317420000013</v>
      </c>
      <c r="AN64" s="289">
        <v>0.92647058800000004</v>
      </c>
      <c r="AO64" s="281">
        <v>24.261376244000008</v>
      </c>
      <c r="AP64" s="289">
        <v>0.92647058800000004</v>
      </c>
      <c r="AQ64" s="289">
        <v>26.114317420000013</v>
      </c>
      <c r="AR64" s="289">
        <v>0</v>
      </c>
      <c r="AS64" s="281">
        <v>26.114317420000013</v>
      </c>
      <c r="AT64" s="575">
        <v>0</v>
      </c>
      <c r="AU64" s="576"/>
      <c r="AV64" s="577"/>
      <c r="AW64" s="289">
        <v>26.114317420000013</v>
      </c>
      <c r="AX64" s="289">
        <v>1.8529411760000001</v>
      </c>
      <c r="AY64" s="281">
        <v>22.408435068000006</v>
      </c>
      <c r="AZ64" s="289">
        <v>1.8529411760000001</v>
      </c>
      <c r="BA64" s="289">
        <v>0</v>
      </c>
      <c r="BB64" s="289">
        <v>26.114317420000013</v>
      </c>
      <c r="BC64" s="289">
        <v>10.277746946000002</v>
      </c>
      <c r="BD64" s="281">
        <v>4.6323529400000005</v>
      </c>
      <c r="BE64" s="289">
        <v>11.204217534000001</v>
      </c>
      <c r="BF64" s="290">
        <v>26.114317420000013</v>
      </c>
    </row>
    <row r="65" spans="1:58" ht="24">
      <c r="A65" s="558"/>
      <c r="B65" s="264" t="s">
        <v>6</v>
      </c>
      <c r="C65" s="291">
        <v>244.00746370600012</v>
      </c>
      <c r="D65" s="291">
        <v>414.26674793399843</v>
      </c>
      <c r="E65" s="291">
        <f t="shared" ref="E65:E67" si="33">C65+D65</f>
        <v>658.27421163999861</v>
      </c>
      <c r="F65" s="291">
        <v>283.76454216799999</v>
      </c>
      <c r="G65" s="291">
        <v>384.46333007199843</v>
      </c>
      <c r="H65" s="291">
        <f t="shared" ref="H65:H67" si="34">F65+G65</f>
        <v>668.22787223999842</v>
      </c>
      <c r="I65" s="291">
        <v>167.00303617600008</v>
      </c>
      <c r="J65" s="291">
        <v>501.22483606399737</v>
      </c>
      <c r="K65" s="291">
        <f t="shared" ref="K65:K67" si="35">I65+J65</f>
        <v>668.2278722399974</v>
      </c>
      <c r="L65" s="291">
        <v>80.411620972000037</v>
      </c>
      <c r="M65" s="291">
        <v>47.312977582000009</v>
      </c>
      <c r="N65" s="282">
        <v>540.50327368599687</v>
      </c>
      <c r="O65" s="291">
        <v>668.22787223999796</v>
      </c>
      <c r="P65" s="291">
        <v>137.18283640400006</v>
      </c>
      <c r="Q65" s="282">
        <v>351.97568644999984</v>
      </c>
      <c r="R65" s="291">
        <v>179.06934938600008</v>
      </c>
      <c r="S65" s="291">
        <v>668.22787223999796</v>
      </c>
      <c r="T65" s="291">
        <v>162.28591731000006</v>
      </c>
      <c r="U65" s="291">
        <v>173.56808979600007</v>
      </c>
      <c r="V65" s="282">
        <v>332.37386513399957</v>
      </c>
      <c r="W65" s="291">
        <v>668.22787223999796</v>
      </c>
      <c r="X65" s="291">
        <v>20.986541730000006</v>
      </c>
      <c r="Y65" s="282">
        <v>503.81071585799697</v>
      </c>
      <c r="Z65" s="291">
        <v>74.700047502000018</v>
      </c>
      <c r="AA65" s="291">
        <v>23.183960266000007</v>
      </c>
      <c r="AB65" s="291">
        <v>16.612095671999999</v>
      </c>
      <c r="AC65" s="291">
        <v>12.733072364000003</v>
      </c>
      <c r="AD65" s="291">
        <v>16.201438847999999</v>
      </c>
      <c r="AE65" s="291">
        <v>668.22787223999796</v>
      </c>
      <c r="AF65" s="291">
        <v>13.746113430000001</v>
      </c>
      <c r="AG65" s="282">
        <v>654.48175880999804</v>
      </c>
      <c r="AH65" s="291">
        <v>0</v>
      </c>
      <c r="AI65" s="291">
        <v>668.22787223999796</v>
      </c>
      <c r="AJ65" s="291">
        <v>37.340730520000008</v>
      </c>
      <c r="AK65" s="282">
        <v>252.08959666800013</v>
      </c>
      <c r="AL65" s="291">
        <v>378.79754505199975</v>
      </c>
      <c r="AM65" s="291">
        <v>668.22787223999796</v>
      </c>
      <c r="AN65" s="291">
        <v>12.819642842</v>
      </c>
      <c r="AO65" s="282">
        <v>588.80709676799677</v>
      </c>
      <c r="AP65" s="291">
        <v>66.601132630000023</v>
      </c>
      <c r="AQ65" s="291">
        <v>668.22787223999796</v>
      </c>
      <c r="AR65" s="291">
        <v>0</v>
      </c>
      <c r="AS65" s="282">
        <v>656.59260686799792</v>
      </c>
      <c r="AT65" s="578">
        <v>11.635265371999999</v>
      </c>
      <c r="AU65" s="579"/>
      <c r="AV65" s="580"/>
      <c r="AW65" s="291">
        <v>668.22787223999796</v>
      </c>
      <c r="AX65" s="291">
        <v>25.61889467000001</v>
      </c>
      <c r="AY65" s="282">
        <v>544.91669721999688</v>
      </c>
      <c r="AZ65" s="291">
        <v>92.715450050000044</v>
      </c>
      <c r="BA65" s="291">
        <v>4.9768302999999996</v>
      </c>
      <c r="BB65" s="291">
        <v>668.22787223999796</v>
      </c>
      <c r="BC65" s="291">
        <v>181.16341553400008</v>
      </c>
      <c r="BD65" s="282">
        <v>124.38178002400005</v>
      </c>
      <c r="BE65" s="291">
        <v>362.68267668199888</v>
      </c>
      <c r="BF65" s="292">
        <v>668.22787223999796</v>
      </c>
    </row>
    <row r="66" spans="1:58" ht="24">
      <c r="A66" s="558"/>
      <c r="B66" s="264" t="s">
        <v>10</v>
      </c>
      <c r="C66" s="291">
        <v>238.2315153240001</v>
      </c>
      <c r="D66" s="291">
        <v>188.82627614600008</v>
      </c>
      <c r="E66" s="291">
        <f t="shared" si="33"/>
        <v>427.05779147000021</v>
      </c>
      <c r="F66" s="291">
        <v>225.34569301800008</v>
      </c>
      <c r="G66" s="291">
        <v>197.66173874000009</v>
      </c>
      <c r="H66" s="291">
        <f t="shared" si="34"/>
        <v>423.00743175800017</v>
      </c>
      <c r="I66" s="291">
        <v>131.90231077200005</v>
      </c>
      <c r="J66" s="291">
        <v>291.10512098599986</v>
      </c>
      <c r="K66" s="291">
        <f t="shared" si="35"/>
        <v>423.00743175799994</v>
      </c>
      <c r="L66" s="291">
        <v>43.846415650000012</v>
      </c>
      <c r="M66" s="291">
        <v>8.7692831299999998</v>
      </c>
      <c r="N66" s="282">
        <v>374.44209268999913</v>
      </c>
      <c r="O66" s="291">
        <v>427.05779146999862</v>
      </c>
      <c r="P66" s="291">
        <v>56.426738072000013</v>
      </c>
      <c r="Q66" s="282">
        <v>277.37939857000009</v>
      </c>
      <c r="R66" s="291">
        <v>93.251654828000028</v>
      </c>
      <c r="S66" s="291">
        <v>427.05779146999862</v>
      </c>
      <c r="T66" s="291">
        <v>39.298828636000003</v>
      </c>
      <c r="U66" s="291">
        <v>78.360141404000018</v>
      </c>
      <c r="V66" s="282">
        <v>309.39882142999983</v>
      </c>
      <c r="W66" s="291">
        <v>427.05779146999862</v>
      </c>
      <c r="X66" s="291">
        <v>0</v>
      </c>
      <c r="Y66" s="282">
        <v>332.5351886939996</v>
      </c>
      <c r="Z66" s="291">
        <v>54.057983132000011</v>
      </c>
      <c r="AA66" s="291">
        <v>26.805076692</v>
      </c>
      <c r="AB66" s="291">
        <v>6.8297714759999995</v>
      </c>
      <c r="AC66" s="291">
        <v>6.8297714759999995</v>
      </c>
      <c r="AD66" s="291">
        <v>0</v>
      </c>
      <c r="AE66" s="291">
        <v>427.05779146999862</v>
      </c>
      <c r="AF66" s="291">
        <v>4.0503597119999997</v>
      </c>
      <c r="AG66" s="282">
        <v>423.00743175799869</v>
      </c>
      <c r="AH66" s="291">
        <v>0</v>
      </c>
      <c r="AI66" s="291">
        <v>427.05779146999862</v>
      </c>
      <c r="AJ66" s="291">
        <v>5.6453940060000001</v>
      </c>
      <c r="AK66" s="282">
        <v>214.70488225000008</v>
      </c>
      <c r="AL66" s="291">
        <v>206.70751521400007</v>
      </c>
      <c r="AM66" s="291">
        <v>427.05779146999862</v>
      </c>
      <c r="AN66" s="291">
        <v>4.7189234180000001</v>
      </c>
      <c r="AO66" s="282">
        <v>361.79378625199905</v>
      </c>
      <c r="AP66" s="291">
        <v>60.545081800000013</v>
      </c>
      <c r="AQ66" s="291">
        <v>427.05779146999862</v>
      </c>
      <c r="AR66" s="291">
        <v>0</v>
      </c>
      <c r="AS66" s="282">
        <v>417.36203775199874</v>
      </c>
      <c r="AT66" s="581">
        <v>9.6957537179999989</v>
      </c>
      <c r="AU66" s="582"/>
      <c r="AV66" s="583"/>
      <c r="AW66" s="291">
        <v>427.05779146999862</v>
      </c>
      <c r="AX66" s="291">
        <v>26.823663154000002</v>
      </c>
      <c r="AY66" s="282">
        <v>326.44016038799964</v>
      </c>
      <c r="AZ66" s="291">
        <v>69.743608216000013</v>
      </c>
      <c r="BA66" s="291">
        <v>4.0503597119999997</v>
      </c>
      <c r="BB66" s="291">
        <v>427.05779146999862</v>
      </c>
      <c r="BC66" s="291">
        <v>62.482788902000017</v>
      </c>
      <c r="BD66" s="282">
        <v>133.10707925600005</v>
      </c>
      <c r="BE66" s="291">
        <v>231.4679233120001</v>
      </c>
      <c r="BF66" s="292">
        <v>427.05779146999862</v>
      </c>
    </row>
    <row r="67" spans="1:58" ht="15.75" thickBot="1">
      <c r="A67" s="559"/>
      <c r="B67" s="167" t="s">
        <v>0</v>
      </c>
      <c r="C67" s="287">
        <v>487.7978025579975</v>
      </c>
      <c r="D67" s="287">
        <v>622.72204738399751</v>
      </c>
      <c r="E67" s="287">
        <f t="shared" si="33"/>
        <v>1110.5198499419951</v>
      </c>
      <c r="F67" s="287">
        <v>515.59552930199777</v>
      </c>
      <c r="G67" s="287">
        <v>601.75409211599731</v>
      </c>
      <c r="H67" s="287">
        <f t="shared" si="34"/>
        <v>1117.349621417995</v>
      </c>
      <c r="I67" s="287">
        <v>302.61122929999982</v>
      </c>
      <c r="J67" s="287">
        <v>814.73839211800112</v>
      </c>
      <c r="K67" s="287">
        <f t="shared" si="35"/>
        <v>1117.3496214180009</v>
      </c>
      <c r="L67" s="287">
        <v>129.90343062800005</v>
      </c>
      <c r="M67" s="287">
        <v>57.935201888000016</v>
      </c>
      <c r="N67" s="283">
        <v>933.56134861400312</v>
      </c>
      <c r="O67" s="287">
        <v>1121.3999811300064</v>
      </c>
      <c r="P67" s="287">
        <v>201.1079096580001</v>
      </c>
      <c r="Q67" s="283">
        <v>643.33871431799719</v>
      </c>
      <c r="R67" s="287">
        <v>276.95335715399989</v>
      </c>
      <c r="S67" s="287">
        <v>1121.3999811300064</v>
      </c>
      <c r="T67" s="287">
        <v>210.00955171600009</v>
      </c>
      <c r="U67" s="287">
        <v>256.56058413999995</v>
      </c>
      <c r="V67" s="283">
        <v>654.82984527399788</v>
      </c>
      <c r="W67" s="287">
        <v>1121.3999811300064</v>
      </c>
      <c r="X67" s="287">
        <v>20.986541730000006</v>
      </c>
      <c r="Y67" s="283">
        <v>854.12198668000156</v>
      </c>
      <c r="Z67" s="287">
        <v>132.46391298600005</v>
      </c>
      <c r="AA67" s="287">
        <v>51.841978134000023</v>
      </c>
      <c r="AB67" s="287">
        <v>24.368337736000008</v>
      </c>
      <c r="AC67" s="287">
        <v>21.415785016000008</v>
      </c>
      <c r="AD67" s="287">
        <v>16.201438847999999</v>
      </c>
      <c r="AE67" s="287">
        <v>1121.3999811300064</v>
      </c>
      <c r="AF67" s="287">
        <v>18.722943730000004</v>
      </c>
      <c r="AG67" s="283">
        <v>1102.6770374000062</v>
      </c>
      <c r="AH67" s="287">
        <v>0</v>
      </c>
      <c r="AI67" s="287">
        <v>1121.3999811300064</v>
      </c>
      <c r="AJ67" s="287">
        <v>46.692006878000015</v>
      </c>
      <c r="AK67" s="283">
        <v>474.20624362199811</v>
      </c>
      <c r="AL67" s="287">
        <v>600.50173062999704</v>
      </c>
      <c r="AM67" s="287">
        <v>1121.3999811300064</v>
      </c>
      <c r="AN67" s="287">
        <v>18.465036848000004</v>
      </c>
      <c r="AO67" s="283">
        <v>974.86225926400448</v>
      </c>
      <c r="AP67" s="287">
        <v>128.07268501800004</v>
      </c>
      <c r="AQ67" s="287">
        <v>1121.3999811300064</v>
      </c>
      <c r="AR67" s="287">
        <v>0</v>
      </c>
      <c r="AS67" s="283">
        <v>1100.0689620400062</v>
      </c>
      <c r="AT67" s="584">
        <v>21.331019090000005</v>
      </c>
      <c r="AU67" s="585"/>
      <c r="AV67" s="586"/>
      <c r="AW67" s="287">
        <v>1121.3999811300064</v>
      </c>
      <c r="AX67" s="287">
        <v>54.295499000000014</v>
      </c>
      <c r="AY67" s="283">
        <v>893.76529267600199</v>
      </c>
      <c r="AZ67" s="287">
        <v>164.31199944200006</v>
      </c>
      <c r="BA67" s="287">
        <v>9.0271900120000002</v>
      </c>
      <c r="BB67" s="287">
        <v>1121.3999811300064</v>
      </c>
      <c r="BC67" s="287">
        <v>253.92395138200013</v>
      </c>
      <c r="BD67" s="283">
        <v>262.12121221999996</v>
      </c>
      <c r="BE67" s="287">
        <v>605.35481752799683</v>
      </c>
      <c r="BF67" s="288">
        <v>1121.3999811300064</v>
      </c>
    </row>
    <row r="68" spans="1:58" ht="15.75" thickTop="1">
      <c r="A68" s="342"/>
      <c r="B68" s="260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4"/>
      <c r="O68" s="343"/>
      <c r="P68" s="343"/>
      <c r="Q68" s="344"/>
      <c r="R68" s="343"/>
      <c r="S68" s="343"/>
      <c r="T68" s="343"/>
      <c r="U68" s="343"/>
      <c r="V68" s="344"/>
      <c r="W68" s="343"/>
      <c r="X68" s="343"/>
      <c r="Y68" s="344"/>
      <c r="Z68" s="343"/>
      <c r="AA68" s="343"/>
      <c r="AB68" s="343"/>
      <c r="AC68" s="343"/>
      <c r="AD68" s="343"/>
      <c r="AE68" s="343"/>
      <c r="AF68" s="343"/>
      <c r="AG68" s="344"/>
      <c r="AH68" s="343"/>
      <c r="AI68" s="343"/>
      <c r="AJ68" s="343"/>
      <c r="AK68" s="344"/>
      <c r="AL68" s="343"/>
      <c r="AM68" s="343"/>
      <c r="AN68" s="343"/>
      <c r="AO68" s="344"/>
      <c r="AP68" s="343"/>
      <c r="AQ68" s="343"/>
      <c r="AR68" s="343"/>
      <c r="AS68" s="344"/>
      <c r="AT68" s="345"/>
      <c r="AU68" s="345"/>
      <c r="AV68" s="345"/>
      <c r="AW68" s="343"/>
      <c r="AX68" s="343"/>
      <c r="AY68" s="344"/>
      <c r="AZ68" s="343"/>
      <c r="BA68" s="343"/>
      <c r="BB68" s="343"/>
      <c r="BC68" s="343"/>
      <c r="BD68" s="344"/>
      <c r="BE68" s="343"/>
      <c r="BF68" s="343"/>
    </row>
    <row r="69" spans="1:58">
      <c r="A69" s="2" t="s">
        <v>15</v>
      </c>
    </row>
    <row r="70" spans="1:58" ht="17.25">
      <c r="A70" s="16" t="s">
        <v>24</v>
      </c>
    </row>
    <row r="71" spans="1:58" ht="17.25">
      <c r="A71" t="s">
        <v>16</v>
      </c>
    </row>
    <row r="72" spans="1:58" ht="17.25">
      <c r="A72" t="s">
        <v>17</v>
      </c>
    </row>
    <row r="73" spans="1:58" ht="17.25">
      <c r="A73" t="s">
        <v>63</v>
      </c>
    </row>
    <row r="74" spans="1:58" ht="17.25">
      <c r="A74" t="s">
        <v>82</v>
      </c>
    </row>
    <row r="75" spans="1:58" ht="17.25">
      <c r="A75" t="s">
        <v>25</v>
      </c>
    </row>
    <row r="76" spans="1:58" ht="17.25">
      <c r="A76" t="s">
        <v>33</v>
      </c>
    </row>
    <row r="77" spans="1:58" ht="17.25">
      <c r="A77" t="s">
        <v>35</v>
      </c>
    </row>
    <row r="78" spans="1:58" ht="17.25">
      <c r="A78" t="s">
        <v>38</v>
      </c>
    </row>
    <row r="79" spans="1:58" ht="17.25">
      <c r="A79" t="s">
        <v>41</v>
      </c>
    </row>
    <row r="80" spans="1:58" ht="17.25">
      <c r="A80" t="s">
        <v>44</v>
      </c>
    </row>
    <row r="81" spans="1:1" ht="17.25">
      <c r="A81" t="s">
        <v>53</v>
      </c>
    </row>
    <row r="82" spans="1:1" ht="17.25">
      <c r="A82" t="s">
        <v>55</v>
      </c>
    </row>
    <row r="84" spans="1:1">
      <c r="A84" t="s">
        <v>81</v>
      </c>
    </row>
    <row r="85" spans="1:1">
      <c r="A85" t="s">
        <v>68</v>
      </c>
    </row>
    <row r="87" spans="1:1">
      <c r="A87" s="2" t="s">
        <v>96</v>
      </c>
    </row>
    <row r="88" spans="1:1" ht="17.25">
      <c r="A88" t="s">
        <v>97</v>
      </c>
    </row>
    <row r="89" spans="1:1" ht="17.25">
      <c r="A89" t="s">
        <v>94</v>
      </c>
    </row>
    <row r="90" spans="1:1" ht="17.25">
      <c r="A90" t="s">
        <v>98</v>
      </c>
    </row>
    <row r="91" spans="1:1" ht="17.25">
      <c r="A91" t="s">
        <v>99</v>
      </c>
    </row>
    <row r="92" spans="1:1" ht="17.25">
      <c r="A92" t="s">
        <v>100</v>
      </c>
    </row>
    <row r="93" spans="1:1" ht="17.25">
      <c r="A93" t="s">
        <v>107</v>
      </c>
    </row>
    <row r="94" spans="1:1" ht="17.25">
      <c r="A94" t="s">
        <v>110</v>
      </c>
    </row>
    <row r="95" spans="1:1" ht="17.25">
      <c r="A95" t="s">
        <v>112</v>
      </c>
    </row>
    <row r="96" spans="1:1" ht="17.25">
      <c r="A96" t="s">
        <v>114</v>
      </c>
    </row>
    <row r="98" spans="1:1">
      <c r="A98" s="17" t="s">
        <v>95</v>
      </c>
    </row>
    <row r="99" spans="1:1">
      <c r="A99" s="17" t="s">
        <v>129</v>
      </c>
    </row>
    <row r="100" spans="1:1">
      <c r="A100" s="17"/>
    </row>
    <row r="101" spans="1:1">
      <c r="A101" s="2" t="s">
        <v>124</v>
      </c>
    </row>
  </sheetData>
  <mergeCells count="116">
    <mergeCell ref="AT55:AV55"/>
    <mergeCell ref="AT56:AV56"/>
    <mergeCell ref="X50:AE50"/>
    <mergeCell ref="AF50:AI50"/>
    <mergeCell ref="AJ50:AM50"/>
    <mergeCell ref="AN50:AQ50"/>
    <mergeCell ref="AR50:AW50"/>
    <mergeCell ref="BG39:BG40"/>
    <mergeCell ref="A50:B52"/>
    <mergeCell ref="C50:E50"/>
    <mergeCell ref="F50:H50"/>
    <mergeCell ref="I50:K50"/>
    <mergeCell ref="L50:O50"/>
    <mergeCell ref="P50:S50"/>
    <mergeCell ref="T50:W50"/>
    <mergeCell ref="T39:W39"/>
    <mergeCell ref="X39:AE39"/>
    <mergeCell ref="AF39:AI39"/>
    <mergeCell ref="AJ39:AM39"/>
    <mergeCell ref="AN39:AQ39"/>
    <mergeCell ref="AR39:AW39"/>
    <mergeCell ref="A42:A45"/>
    <mergeCell ref="BC50:BF50"/>
    <mergeCell ref="AT51:AV51"/>
    <mergeCell ref="AT52:AV52"/>
    <mergeCell ref="AX50:BB50"/>
    <mergeCell ref="AX15:BB15"/>
    <mergeCell ref="P39:S39"/>
    <mergeCell ref="AT17:AV17"/>
    <mergeCell ref="AT18:AV18"/>
    <mergeCell ref="AT19:AV19"/>
    <mergeCell ref="AT20:AV20"/>
    <mergeCell ref="AT21:AV21"/>
    <mergeCell ref="AR15:AW15"/>
    <mergeCell ref="A39:B41"/>
    <mergeCell ref="C39:E39"/>
    <mergeCell ref="F39:H39"/>
    <mergeCell ref="I39:K39"/>
    <mergeCell ref="L39:O39"/>
    <mergeCell ref="AX39:BB39"/>
    <mergeCell ref="AR26:AW26"/>
    <mergeCell ref="AX26:BB26"/>
    <mergeCell ref="AT16:AV16"/>
    <mergeCell ref="I15:K15"/>
    <mergeCell ref="L15:O15"/>
    <mergeCell ref="P15:S15"/>
    <mergeCell ref="T15:W15"/>
    <mergeCell ref="X15:AE15"/>
    <mergeCell ref="AF15:AI15"/>
    <mergeCell ref="A18:A21"/>
    <mergeCell ref="AJ15:AM15"/>
    <mergeCell ref="AN15:AQ15"/>
    <mergeCell ref="BC39:BF39"/>
    <mergeCell ref="A53:A56"/>
    <mergeCell ref="AT53:AV53"/>
    <mergeCell ref="AT54:AV54"/>
    <mergeCell ref="BC4:BF4"/>
    <mergeCell ref="BG4:BG5"/>
    <mergeCell ref="T4:W4"/>
    <mergeCell ref="X4:AE4"/>
    <mergeCell ref="AF4:AI4"/>
    <mergeCell ref="AJ4:AM4"/>
    <mergeCell ref="AN4:AQ4"/>
    <mergeCell ref="AR4:AW4"/>
    <mergeCell ref="BC15:BF15"/>
    <mergeCell ref="A7:A10"/>
    <mergeCell ref="A15:B17"/>
    <mergeCell ref="C15:E15"/>
    <mergeCell ref="F15:H15"/>
    <mergeCell ref="AX4:BB4"/>
    <mergeCell ref="A4:B6"/>
    <mergeCell ref="C4:E4"/>
    <mergeCell ref="F4:H4"/>
    <mergeCell ref="I4:K4"/>
    <mergeCell ref="L4:O4"/>
    <mergeCell ref="P4:S4"/>
    <mergeCell ref="BC26:BF26"/>
    <mergeCell ref="AT27:AV27"/>
    <mergeCell ref="AT28:AV28"/>
    <mergeCell ref="A29:A32"/>
    <mergeCell ref="AT29:AV29"/>
    <mergeCell ref="AT30:AV30"/>
    <mergeCell ref="AT31:AV31"/>
    <mergeCell ref="AT32:AV32"/>
    <mergeCell ref="A26:B28"/>
    <mergeCell ref="C26:E26"/>
    <mergeCell ref="F26:H26"/>
    <mergeCell ref="I26:K26"/>
    <mergeCell ref="L26:O26"/>
    <mergeCell ref="P26:S26"/>
    <mergeCell ref="T26:W26"/>
    <mergeCell ref="X26:AE26"/>
    <mergeCell ref="AF26:AI26"/>
    <mergeCell ref="AJ26:AM26"/>
    <mergeCell ref="AN26:AQ26"/>
    <mergeCell ref="BC61:BF61"/>
    <mergeCell ref="A64:A67"/>
    <mergeCell ref="C61:E61"/>
    <mergeCell ref="F61:H61"/>
    <mergeCell ref="I61:K61"/>
    <mergeCell ref="L61:O61"/>
    <mergeCell ref="P61:S61"/>
    <mergeCell ref="T61:W61"/>
    <mergeCell ref="X61:AE61"/>
    <mergeCell ref="AF61:AI61"/>
    <mergeCell ref="AJ61:AM61"/>
    <mergeCell ref="AN61:AQ61"/>
    <mergeCell ref="AR61:AW61"/>
    <mergeCell ref="AT62:AV62"/>
    <mergeCell ref="AT63:AV63"/>
    <mergeCell ref="AT64:AV64"/>
    <mergeCell ref="AT65:AV65"/>
    <mergeCell ref="AT66:AV66"/>
    <mergeCell ref="AT67:AV67"/>
    <mergeCell ref="AX61:BB61"/>
    <mergeCell ref="A61:B63"/>
  </mergeCells>
  <pageMargins left="0.7" right="0.7" top="0.75" bottom="0.75" header="0.3" footer="0.3"/>
  <pageSetup paperSize="9" orientation="portrait" horizontalDpi="1200" verticalDpi="1200" r:id="rId1"/>
  <ignoredErrors>
    <ignoredError sqref="F7 I7 I8:I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Tábla I - Nem</vt:lpstr>
      <vt:lpstr>Tábla II - Korcsoport</vt:lpstr>
      <vt:lpstr>Tábla III - Iskolai végzettség</vt:lpstr>
      <vt:lpstr>Tábla IV - Településtípus</vt:lpstr>
      <vt:lpstr>Tábla V - Társadalmi réteg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 Zoltán</dc:creator>
  <cp:lastModifiedBy>Péter Zoltán</cp:lastModifiedBy>
  <cp:lastPrinted>2014-08-19T18:22:12Z</cp:lastPrinted>
  <dcterms:created xsi:type="dcterms:W3CDTF">2014-07-22T09:26:39Z</dcterms:created>
  <dcterms:modified xsi:type="dcterms:W3CDTF">2014-11-26T21:45:52Z</dcterms:modified>
</cp:coreProperties>
</file>